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85" windowHeight="100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'Foglio1'!$A$1:$O$54</definedName>
  </definedNames>
  <calcPr fullCalcOnLoad="1"/>
</workbook>
</file>

<file path=xl/sharedStrings.xml><?xml version="1.0" encoding="utf-8"?>
<sst xmlns="http://schemas.openxmlformats.org/spreadsheetml/2006/main" count="65" uniqueCount="55">
  <si>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</si>
  <si>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</si>
  <si>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</si>
  <si>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</si>
  <si>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</si>
  <si>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</si>
  <si>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</si>
  <si>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</si>
  <si>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</si>
  <si>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</si>
  <si>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</si>
  <si>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</si>
  <si>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</si>
  <si>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</si>
  <si>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</si>
  <si>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</si>
  <si>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</si>
  <si>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</si>
  <si>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</si>
  <si>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</si>
  <si>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</si>
  <si>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</si>
  <si>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</si>
  <si>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</si>
  <si>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</si>
  <si>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</si>
  <si>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</si>
  <si>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</si>
  <si>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</si>
  <si>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</si>
  <si>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</si>
  <si>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</si>
  <si>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</si>
  <si>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</si>
  <si>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</si>
  <si>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</si>
  <si>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</si>
  <si>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</si>
  <si>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</si>
  <si>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</si>
  <si>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</si>
  <si>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</si>
  <si>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</si>
  <si>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</si>
  <si>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</si>
  <si>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</si>
  <si>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TABELLA RIPARTIZIONE CONTO TERZI - CONVENZIONI STIPULATE DAL 01/09/2018</t>
  </si>
  <si>
    <t>Il Direttore del Dipartimento</t>
  </si>
  <si>
    <t>Il Responsabile Scientifico</t>
  </si>
  <si>
    <t>COMMITTENTE</t>
  </si>
  <si>
    <t>TITOLO</t>
  </si>
  <si>
    <t>Prof. Giuseppe De Luca</t>
  </si>
  <si>
    <t xml:space="preserve">Prof. </t>
  </si>
  <si>
    <t xml:space="preserve">Va inserito in primo luogo l'importo della convenzione, quindi la percentuale della lettera A </t>
  </si>
  <si>
    <t xml:space="preserve">In caso di percentuale lettera A maggiore di zero inserire anche i nominativi  che percepiranno compensi, la matricola, l'importo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</si>
</sst>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11.421875" style="17" customWidth="1"/>
    <col min="10" max="10" width="7.421875" style="17" customWidth="1"/>
    <col min="11" max="11" width="11.42187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11.421875" style="17" customWidth="1"/>
  </cols>
  <sheetData>
    <row r="1" spans="1:14" s="4" customFormat="1" ht="18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7" customFormat="1" ht="18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8">
      <c r="A3" s="68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s="4" customFormat="1" ht="18">
      <c r="A4" s="66" t="s">
        <v>50</v>
      </c>
      <c r="B4" s="67"/>
      <c r="C4" s="67"/>
      <c r="D4" s="67"/>
      <c r="E4" s="8"/>
      <c r="F4" s="8"/>
      <c r="G4" s="8"/>
      <c r="H4" s="8"/>
      <c r="I4" s="8"/>
      <c r="J4" s="8"/>
      <c r="K4" s="8"/>
      <c r="L4" s="8"/>
      <c r="M4" s="64"/>
      <c r="N4" s="9" t="s">
        <v>23</v>
      </c>
      <c r="O4" s="9" t="s">
        <v>16</v>
      </c>
    </row>
    <row r="5" spans="1:15" s="12" customFormat="1" ht="15.75">
      <c r="A5" s="10" t="s">
        <v>0</v>
      </c>
      <c r="B5" s="11" t="s">
        <v>17</v>
      </c>
      <c r="N5" s="55">
        <v>0</v>
      </c>
      <c r="O5" s="44">
        <f>O37*N5</f>
        <v>0</v>
      </c>
    </row>
    <row r="6" spans="1:15" s="14" customFormat="1" ht="11.25">
      <c r="A6" s="13"/>
      <c r="B6" s="14" t="s">
        <v>8</v>
      </c>
      <c r="N6" s="15"/>
      <c r="O6" s="13"/>
    </row>
    <row r="7" spans="1:15" ht="12.75">
      <c r="A7" s="16"/>
      <c r="B7" s="17" t="s">
        <v>19</v>
      </c>
      <c r="N7" s="18"/>
      <c r="O7" s="16"/>
    </row>
    <row r="8" spans="1:15" ht="39.75" customHeight="1">
      <c r="A8" s="16"/>
      <c r="B8" s="51" t="s">
        <v>32</v>
      </c>
      <c r="C8" s="51" t="s">
        <v>29</v>
      </c>
      <c r="D8" s="51" t="s">
        <v>30</v>
      </c>
      <c r="E8" s="63" t="s">
        <v>44</v>
      </c>
      <c r="F8" s="63" t="s">
        <v>45</v>
      </c>
      <c r="G8" s="51" t="s">
        <v>16</v>
      </c>
      <c r="H8" s="52" t="s">
        <v>31</v>
      </c>
      <c r="N8" s="18"/>
      <c r="O8" s="16"/>
    </row>
    <row r="9" spans="1:15" ht="12.75">
      <c r="A9" s="16"/>
      <c r="B9" s="50"/>
      <c r="C9" s="50"/>
      <c r="D9" s="50"/>
      <c r="E9" s="50"/>
      <c r="F9" s="50"/>
      <c r="G9" s="50"/>
      <c r="H9" s="50"/>
      <c r="N9" s="18"/>
      <c r="O9" s="16"/>
    </row>
    <row r="10" spans="1:15" ht="12.75">
      <c r="A10" s="16"/>
      <c r="B10" s="50"/>
      <c r="C10" s="50"/>
      <c r="D10" s="50"/>
      <c r="E10" s="50"/>
      <c r="F10" s="50"/>
      <c r="G10" s="50"/>
      <c r="H10" s="50"/>
      <c r="N10" s="18"/>
      <c r="O10" s="16"/>
    </row>
    <row r="11" spans="1:15" ht="12.75">
      <c r="A11" s="16"/>
      <c r="B11" s="50"/>
      <c r="C11" s="50"/>
      <c r="D11" s="50"/>
      <c r="E11" s="50"/>
      <c r="F11" s="50"/>
      <c r="G11" s="50"/>
      <c r="H11" s="50"/>
      <c r="N11" s="18"/>
      <c r="O11" s="16"/>
    </row>
    <row r="12" spans="1:15" ht="12.75">
      <c r="A12" s="16"/>
      <c r="B12" s="50"/>
      <c r="C12" s="50"/>
      <c r="D12" s="50"/>
      <c r="E12" s="50"/>
      <c r="F12" s="50"/>
      <c r="G12" s="50"/>
      <c r="H12" s="50"/>
      <c r="N12" s="18"/>
      <c r="O12" s="16"/>
    </row>
    <row r="13" spans="1:15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9"/>
    </row>
    <row r="14" spans="1:15" s="12" customFormat="1" ht="15.75">
      <c r="A14" s="10" t="s">
        <v>1</v>
      </c>
      <c r="B14" s="11" t="s">
        <v>18</v>
      </c>
      <c r="N14" s="53">
        <f>100%-N5-N22-N18-N33</f>
        <v>0.9049999999999999</v>
      </c>
      <c r="O14" s="44">
        <f>O37*N14</f>
        <v>0</v>
      </c>
    </row>
    <row r="15" spans="1:15" s="14" customFormat="1" ht="11.25">
      <c r="A15" s="13"/>
      <c r="B15" s="14" t="s">
        <v>8</v>
      </c>
      <c r="N15" s="15"/>
      <c r="O15" s="13"/>
    </row>
    <row r="16" spans="1:15" ht="12.75">
      <c r="A16" s="16"/>
      <c r="B16" s="17" t="s">
        <v>20</v>
      </c>
      <c r="N16" s="18"/>
      <c r="O16" s="16"/>
    </row>
    <row r="17" spans="1:15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/>
    </row>
    <row r="18" spans="1:15" s="12" customFormat="1" ht="15.75">
      <c r="A18" s="10" t="s">
        <v>2</v>
      </c>
      <c r="B18" s="11" t="s">
        <v>21</v>
      </c>
      <c r="N18" s="53">
        <v>0.01</v>
      </c>
      <c r="O18" s="44">
        <f>O37*N18</f>
        <v>0</v>
      </c>
    </row>
    <row r="19" spans="1:15" s="14" customFormat="1" ht="11.25">
      <c r="A19" s="13"/>
      <c r="B19" s="14" t="s">
        <v>8</v>
      </c>
      <c r="N19" s="15"/>
      <c r="O19" s="13"/>
    </row>
    <row r="20" spans="1:15" ht="12.75">
      <c r="A20" s="16"/>
      <c r="B20" s="17" t="s">
        <v>24</v>
      </c>
      <c r="N20" s="18"/>
      <c r="O20" s="16"/>
    </row>
    <row r="21" spans="1:15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60"/>
      <c r="N21" s="21"/>
      <c r="O21" s="19"/>
    </row>
    <row r="22" spans="1:15" s="12" customFormat="1" ht="15.75">
      <c r="A22" s="10" t="s">
        <v>3</v>
      </c>
      <c r="B22" s="11" t="s">
        <v>38</v>
      </c>
      <c r="M22" s="61"/>
      <c r="N22" s="59">
        <f>ROUND(N5*(IF(N5&gt;0.5649,0.208,IF(N5&gt;0.2449,0.178,IF(N5&gt;0,0.154,0.06)))-6%)+6%,4)</f>
        <v>0.06</v>
      </c>
      <c r="O22" s="44">
        <f>O37*N22</f>
        <v>0</v>
      </c>
    </row>
    <row r="23" spans="1:15" s="14" customFormat="1" ht="11.25">
      <c r="A23" s="13"/>
      <c r="N23" s="15"/>
      <c r="O23" s="22"/>
    </row>
    <row r="24" spans="1:15" s="14" customFormat="1" ht="11.25">
      <c r="A24" s="13"/>
      <c r="C24" s="23" t="s">
        <v>13</v>
      </c>
      <c r="D24" s="24"/>
      <c r="E24" s="24"/>
      <c r="F24" s="23" t="s">
        <v>15</v>
      </c>
      <c r="G24" s="25"/>
      <c r="N24" s="15"/>
      <c r="O24" s="13"/>
    </row>
    <row r="25" spans="1:15" s="14" customFormat="1" ht="11.25">
      <c r="A25" s="13"/>
      <c r="C25" s="26" t="s">
        <v>14</v>
      </c>
      <c r="D25" s="27"/>
      <c r="E25" s="28"/>
      <c r="F25" s="56" t="s">
        <v>40</v>
      </c>
      <c r="G25" s="28"/>
      <c r="H25" s="58"/>
      <c r="I25" s="58"/>
      <c r="J25" s="58"/>
      <c r="K25" s="58"/>
      <c r="N25" s="15"/>
      <c r="O25" s="13"/>
    </row>
    <row r="26" spans="1:15" s="14" customFormat="1" ht="11.25">
      <c r="A26" s="13"/>
      <c r="C26" s="26" t="s">
        <v>35</v>
      </c>
      <c r="D26" s="27"/>
      <c r="E26" s="28"/>
      <c r="F26" s="56" t="s">
        <v>42</v>
      </c>
      <c r="G26" s="28"/>
      <c r="H26" s="58"/>
      <c r="I26" s="58"/>
      <c r="J26" s="58"/>
      <c r="K26" s="58"/>
      <c r="N26" s="15"/>
      <c r="O26" s="13"/>
    </row>
    <row r="27" spans="1:15" s="14" customFormat="1" ht="11.25">
      <c r="A27" s="13"/>
      <c r="C27" s="26" t="s">
        <v>37</v>
      </c>
      <c r="D27" s="27"/>
      <c r="E27" s="28"/>
      <c r="F27" s="56" t="s">
        <v>41</v>
      </c>
      <c r="G27" s="28"/>
      <c r="N27" s="15"/>
      <c r="O27" s="13"/>
    </row>
    <row r="28" spans="1:15" s="14" customFormat="1" ht="11.25">
      <c r="A28" s="13"/>
      <c r="C28" s="29" t="s">
        <v>36</v>
      </c>
      <c r="D28" s="30"/>
      <c r="E28" s="31"/>
      <c r="F28" s="57" t="s">
        <v>43</v>
      </c>
      <c r="G28" s="31"/>
      <c r="N28" s="15"/>
      <c r="O28" s="13"/>
    </row>
    <row r="29" spans="1:15" s="14" customFormat="1" ht="11.25">
      <c r="A29" s="13"/>
      <c r="N29" s="15"/>
      <c r="O29" s="13"/>
    </row>
    <row r="30" spans="1:15" s="34" customFormat="1" ht="12.75">
      <c r="A30" s="32"/>
      <c r="B30" s="17" t="s">
        <v>39</v>
      </c>
      <c r="N30" s="35"/>
      <c r="O30" s="32"/>
    </row>
    <row r="31" spans="1:15" s="34" customFormat="1" ht="12.75">
      <c r="A31" s="32"/>
      <c r="B31" s="33"/>
      <c r="N31" s="35"/>
      <c r="O31" s="32"/>
    </row>
    <row r="32" spans="1:15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/>
    </row>
    <row r="33" spans="1:15" s="12" customFormat="1" ht="15.75">
      <c r="A33" s="10" t="s">
        <v>4</v>
      </c>
      <c r="B33" s="11" t="s">
        <v>34</v>
      </c>
      <c r="I33" s="33"/>
      <c r="N33" s="45">
        <v>0.025</v>
      </c>
      <c r="O33" s="44">
        <f>O37*N33</f>
        <v>0</v>
      </c>
    </row>
    <row r="34" spans="1:15" s="14" customFormat="1" ht="11.25">
      <c r="A34" s="13"/>
      <c r="B34" s="14" t="s">
        <v>22</v>
      </c>
      <c r="N34" s="36"/>
      <c r="O34" s="13"/>
    </row>
    <row r="35" spans="1:15" ht="12.75">
      <c r="A35" s="16"/>
      <c r="B35" s="17" t="s">
        <v>25</v>
      </c>
      <c r="N35" s="37"/>
      <c r="O35" s="16"/>
    </row>
    <row r="36" spans="1:15" ht="12.75">
      <c r="A36" s="19"/>
      <c r="B36" s="6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/>
    </row>
    <row r="37" spans="1:15" s="12" customFormat="1" ht="15.75">
      <c r="A37" s="38" t="s">
        <v>7</v>
      </c>
      <c r="B37" s="62"/>
      <c r="C37" s="49" t="s">
        <v>27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6">
        <f>SUM(N5,N14,N18,N22,N33)</f>
        <v>0.9999999999999999</v>
      </c>
      <c r="O37" s="54"/>
    </row>
    <row r="38" spans="1:15" s="12" customFormat="1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 t="s">
        <v>28</v>
      </c>
      <c r="N38" s="47">
        <f>1-N37</f>
        <v>0</v>
      </c>
      <c r="O38" s="17"/>
    </row>
    <row r="39" spans="1:15" s="12" customFormat="1" ht="15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7"/>
      <c r="O39" s="17"/>
    </row>
    <row r="40" spans="1:15" s="12" customFormat="1" ht="15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7"/>
      <c r="O40" s="17"/>
    </row>
    <row r="41" spans="1:15" s="12" customFormat="1" ht="15.75">
      <c r="A41" s="42"/>
      <c r="B41" s="65" t="s">
        <v>47</v>
      </c>
      <c r="C41" s="65"/>
      <c r="D41" s="65"/>
      <c r="E41" s="65"/>
      <c r="F41" s="65"/>
      <c r="G41" s="65" t="s">
        <v>48</v>
      </c>
      <c r="H41" s="65"/>
      <c r="I41" s="42"/>
      <c r="J41" s="42"/>
      <c r="K41" s="42"/>
      <c r="L41" s="42"/>
      <c r="M41" s="43"/>
      <c r="N41" s="47"/>
      <c r="O41" s="17"/>
    </row>
    <row r="42" spans="1:15" s="12" customFormat="1" ht="15.75">
      <c r="A42" s="42"/>
      <c r="B42" s="65" t="s">
        <v>51</v>
      </c>
      <c r="C42" s="65"/>
      <c r="D42" s="65"/>
      <c r="E42" s="65"/>
      <c r="F42" s="65"/>
      <c r="G42" s="65" t="s">
        <v>52</v>
      </c>
      <c r="H42" s="65"/>
      <c r="I42" s="42"/>
      <c r="J42" s="42"/>
      <c r="K42" s="42"/>
      <c r="L42" s="42"/>
      <c r="M42" s="43"/>
      <c r="N42" s="47"/>
      <c r="O42" s="17"/>
    </row>
    <row r="43" spans="1:15" s="12" customFormat="1" ht="15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7"/>
      <c r="O43" s="17"/>
    </row>
    <row r="44" spans="1:15" s="12" customFormat="1" ht="15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7"/>
      <c r="O44" s="17"/>
    </row>
    <row r="45" s="11" customFormat="1" ht="12.75">
      <c r="A45" s="40" t="s">
        <v>9</v>
      </c>
    </row>
    <row r="46" spans="1:14" ht="12.75">
      <c r="A46" s="41" t="s">
        <v>0</v>
      </c>
      <c r="B46" s="41" t="s">
        <v>10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2.75">
      <c r="A47" s="41" t="s">
        <v>1</v>
      </c>
      <c r="B47" s="41" t="s">
        <v>11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2.75">
      <c r="A48" s="41" t="s">
        <v>2</v>
      </c>
      <c r="B48" s="4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>
      <c r="A49" s="41" t="s">
        <v>3</v>
      </c>
      <c r="B49" s="41" t="s">
        <v>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>
      <c r="A50" s="41" t="s">
        <v>4</v>
      </c>
      <c r="B50" s="41" t="s">
        <v>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="11" customFormat="1" ht="12.75">
      <c r="A51" s="40" t="s">
        <v>9</v>
      </c>
    </row>
    <row r="52" spans="1:4" ht="12.75">
      <c r="A52" s="48" t="s">
        <v>26</v>
      </c>
      <c r="B52" s="48"/>
      <c r="C52" s="48"/>
      <c r="D52" s="48"/>
    </row>
    <row r="53" ht="12.75">
      <c r="A53" s="17" t="s">
        <v>33</v>
      </c>
    </row>
    <row r="54" ht="12.75">
      <c r="A54" s="33" t="s">
        <v>53</v>
      </c>
    </row>
    <row r="55" ht="12.75">
      <c r="A55" s="17" t="s">
        <v>54</v>
      </c>
    </row>
  </sheetData>
  <sheetProtection/>
  <dataValidations count="1">
    <dataValidation errorStyle="information" type="decimal" allowBlank="1" showErrorMessage="1" errorTitle="ATTENZIONE" error="La % al personale NON può superare il 79,70 %&#10;Premere Annulla" sqref="N5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8.8515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D095949</cp:lastModifiedBy>
  <cp:lastPrinted>2018-11-05T17:41:11Z</cp:lastPrinted>
  <dcterms:created xsi:type="dcterms:W3CDTF">2001-11-20T16:49:28Z</dcterms:created>
  <dcterms:modified xsi:type="dcterms:W3CDTF">2023-03-30T10:28:20Z</dcterms:modified>
  <cp:category/>
  <cp:version/>
  <cp:contentType/>
  <cp:contentStatus/>
</cp:coreProperties>
</file>