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drawings/drawing11.xml" ContentType="application/vnd.openxmlformats-officedocument.drawing+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Records1.xml" ContentType="application/vnd.openxmlformats-officedocument.spreadsheetml.pivotCacheRecord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Default Extension="png" ContentType="image/png"/>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pivotTables/pivotTable1.xml" ContentType="application/vnd.openxmlformats-officedocument.spreadsheetml.pivotTable+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376" windowHeight="12528" firstSheet="2" activeTab="2"/>
  </bookViews>
  <sheets>
    <sheet name="Allegato 2" sheetId="19" r:id="rId1"/>
    <sheet name="Worksheet" sheetId="14" r:id="rId2"/>
    <sheet name="Foglio1" sheetId="15" r:id="rId3"/>
    <sheet name="Ateneo" sheetId="13" r:id="rId4"/>
    <sheet name="Dipartimenti-Scuole" sheetId="1" r:id="rId5"/>
    <sheet name="Didattica" sheetId="2" r:id="rId6"/>
    <sheet name="Ricerca e TT" sheetId="3" r:id="rId7"/>
    <sheet name="Relazioni Internazionali" sheetId="4" r:id="rId8"/>
    <sheet name="Comunicazione" sheetId="5" r:id="rId9"/>
    <sheet name="Edilizia" sheetId="6" r:id="rId10"/>
    <sheet name="Serv.Finanziari" sheetId="7" r:id="rId11"/>
    <sheet name="Serv. Patrimoniali" sheetId="8" r:id="rId12"/>
    <sheet name="Risorse Umane" sheetId="9" r:id="rId13"/>
    <sheet name="Museo" sheetId="10" r:id="rId14"/>
    <sheet name="Biblioteche" sheetId="11" r:id="rId15"/>
    <sheet name="SIAF" sheetId="12" r:id="rId16"/>
    <sheet name="Progetti" sheetId="20" r:id="rId17"/>
    <sheet name="ValProgetti" sheetId="21" r:id="rId18"/>
    <sheet name="PTPC" sheetId="16" r:id="rId19"/>
    <sheet name="Benessere" sheetId="17" r:id="rId20"/>
    <sheet name="Customer Satisfaction" sheetId="18" r:id="rId21"/>
  </sheets>
  <definedNames>
    <definedName name="_xlnm._FilterDatabase" localSheetId="16" hidden="1">Progetti!$A$1:$J$1</definedName>
    <definedName name="_xlnm._FilterDatabase" localSheetId="17" hidden="1">ValProgetti!$A$2:$P$302</definedName>
    <definedName name="_xlnm._FilterDatabase" localSheetId="1" hidden="1">Worksheet!$A$1:$H$622</definedName>
    <definedName name="_xlnm.Print_Area" localSheetId="3">Ateneo!$A$1:$B$126</definedName>
  </definedNames>
  <calcPr calcId="125725"/>
  <pivotCaches>
    <pivotCache cacheId="0" r:id="rId22"/>
  </pivotCaches>
</workbook>
</file>

<file path=xl/calcChain.xml><?xml version="1.0" encoding="utf-8"?>
<calcChain xmlns="http://schemas.openxmlformats.org/spreadsheetml/2006/main">
  <c r="O301" i="21"/>
  <c r="N301"/>
  <c r="M301"/>
  <c r="P301" s="1"/>
  <c r="O300"/>
  <c r="N300"/>
  <c r="M300"/>
  <c r="N299"/>
  <c r="M299"/>
  <c r="O298"/>
  <c r="N298"/>
  <c r="M298"/>
  <c r="P298" s="1"/>
  <c r="O297"/>
  <c r="N297"/>
  <c r="M297"/>
  <c r="O296"/>
  <c r="N296"/>
  <c r="M296"/>
  <c r="P296" s="1"/>
  <c r="O295"/>
  <c r="N295"/>
  <c r="M295"/>
  <c r="O294"/>
  <c r="N294"/>
  <c r="M294"/>
  <c r="P294" s="1"/>
  <c r="O293"/>
  <c r="N293"/>
  <c r="M293"/>
  <c r="O292"/>
  <c r="N292"/>
  <c r="M292"/>
  <c r="P292" s="1"/>
  <c r="O291"/>
  <c r="N291"/>
  <c r="M291"/>
  <c r="O290"/>
  <c r="N290"/>
  <c r="M290"/>
  <c r="P290" s="1"/>
  <c r="O289"/>
  <c r="N289"/>
  <c r="M289"/>
  <c r="O288"/>
  <c r="N288"/>
  <c r="M288"/>
  <c r="P288" s="1"/>
  <c r="O287"/>
  <c r="N287"/>
  <c r="M287"/>
  <c r="O286"/>
  <c r="N286"/>
  <c r="M286"/>
  <c r="P286" s="1"/>
  <c r="O285"/>
  <c r="N285"/>
  <c r="M285"/>
  <c r="O284"/>
  <c r="N284"/>
  <c r="M284"/>
  <c r="P284" s="1"/>
  <c r="O283"/>
  <c r="N283"/>
  <c r="M283"/>
  <c r="O282"/>
  <c r="N282"/>
  <c r="O281"/>
  <c r="N281"/>
  <c r="P281" s="1"/>
  <c r="M281"/>
  <c r="O280"/>
  <c r="N280"/>
  <c r="P280" s="1"/>
  <c r="M280"/>
  <c r="O279"/>
  <c r="N279"/>
  <c r="P279" s="1"/>
  <c r="M279"/>
  <c r="O278"/>
  <c r="N278"/>
  <c r="P278" s="1"/>
  <c r="M278"/>
  <c r="O277"/>
  <c r="N277"/>
  <c r="P277" s="1"/>
  <c r="M277"/>
  <c r="O276"/>
  <c r="N276"/>
  <c r="P276" s="1"/>
  <c r="M276"/>
  <c r="O275"/>
  <c r="N275"/>
  <c r="P275" s="1"/>
  <c r="M275"/>
  <c r="O274"/>
  <c r="N274"/>
  <c r="P274" s="1"/>
  <c r="O273"/>
  <c r="M273"/>
  <c r="O272"/>
  <c r="N272"/>
  <c r="P272" s="1"/>
  <c r="M272"/>
  <c r="O271"/>
  <c r="N271"/>
  <c r="M271"/>
  <c r="O270"/>
  <c r="N270"/>
  <c r="P270" s="1"/>
  <c r="M270"/>
  <c r="O269"/>
  <c r="N269"/>
  <c r="M269"/>
  <c r="O268"/>
  <c r="M268"/>
  <c r="P268" s="1"/>
  <c r="O267"/>
  <c r="N267"/>
  <c r="M267"/>
  <c r="O266"/>
  <c r="N266"/>
  <c r="M266"/>
  <c r="P266" s="1"/>
  <c r="O265"/>
  <c r="N265"/>
  <c r="M265"/>
  <c r="O264"/>
  <c r="N264"/>
  <c r="M264"/>
  <c r="P264" s="1"/>
  <c r="O263"/>
  <c r="N263"/>
  <c r="M263"/>
  <c r="O262"/>
  <c r="N262"/>
  <c r="M262"/>
  <c r="P262" s="1"/>
  <c r="O261"/>
  <c r="N261"/>
  <c r="M261"/>
  <c r="O260"/>
  <c r="N260"/>
  <c r="M260"/>
  <c r="P260" s="1"/>
  <c r="O259"/>
  <c r="N259"/>
  <c r="M259"/>
  <c r="O258"/>
  <c r="N258"/>
  <c r="M258"/>
  <c r="P258" s="1"/>
  <c r="O257"/>
  <c r="M257"/>
  <c r="P257" s="1"/>
  <c r="O256"/>
  <c r="N256"/>
  <c r="M256"/>
  <c r="P256" s="1"/>
  <c r="O255"/>
  <c r="N255"/>
  <c r="M255"/>
  <c r="P255" s="1"/>
  <c r="O254"/>
  <c r="N254"/>
  <c r="M254"/>
  <c r="P254" s="1"/>
  <c r="O253"/>
  <c r="N253"/>
  <c r="M253"/>
  <c r="P253" s="1"/>
  <c r="O252"/>
  <c r="N252"/>
  <c r="M252"/>
  <c r="P252" s="1"/>
  <c r="O251"/>
  <c r="N251"/>
  <c r="M251"/>
  <c r="P251" s="1"/>
  <c r="O250"/>
  <c r="N250"/>
  <c r="M250"/>
  <c r="P250" s="1"/>
  <c r="O249"/>
  <c r="N249"/>
  <c r="M249"/>
  <c r="P249" s="1"/>
  <c r="O248"/>
  <c r="N248"/>
  <c r="M248"/>
  <c r="P248" s="1"/>
  <c r="O247"/>
  <c r="N247"/>
  <c r="M247"/>
  <c r="P247" s="1"/>
  <c r="O246"/>
  <c r="N246"/>
  <c r="M246"/>
  <c r="P246" s="1"/>
  <c r="O245"/>
  <c r="N245"/>
  <c r="M245"/>
  <c r="P245" s="1"/>
  <c r="O244"/>
  <c r="N244"/>
  <c r="M244"/>
  <c r="P244" s="1"/>
  <c r="O243"/>
  <c r="N243"/>
  <c r="M243"/>
  <c r="P243" s="1"/>
  <c r="O242"/>
  <c r="N242"/>
  <c r="M242"/>
  <c r="P242" s="1"/>
  <c r="O241"/>
  <c r="N241"/>
  <c r="M241"/>
  <c r="P241" s="1"/>
  <c r="O240"/>
  <c r="N240"/>
  <c r="M240"/>
  <c r="P240" s="1"/>
  <c r="O239"/>
  <c r="N239"/>
  <c r="M239"/>
  <c r="P239" s="1"/>
  <c r="O238"/>
  <c r="N238"/>
  <c r="M238"/>
  <c r="P238" s="1"/>
  <c r="O237"/>
  <c r="N237"/>
  <c r="M237"/>
  <c r="P237" s="1"/>
  <c r="O236"/>
  <c r="N236"/>
  <c r="M236"/>
  <c r="P236" s="1"/>
  <c r="O235"/>
  <c r="N235"/>
  <c r="M235"/>
  <c r="P235" s="1"/>
  <c r="O234"/>
  <c r="N234"/>
  <c r="M234"/>
  <c r="P234" s="1"/>
  <c r="O233"/>
  <c r="N233"/>
  <c r="M233"/>
  <c r="P233" s="1"/>
  <c r="O232"/>
  <c r="N232"/>
  <c r="M232"/>
  <c r="P232" s="1"/>
  <c r="O231"/>
  <c r="N231"/>
  <c r="M231"/>
  <c r="P231" s="1"/>
  <c r="O230"/>
  <c r="N230"/>
  <c r="M230"/>
  <c r="P230" s="1"/>
  <c r="O229"/>
  <c r="N229"/>
  <c r="M229"/>
  <c r="P229" s="1"/>
  <c r="O228"/>
  <c r="N228"/>
  <c r="M228"/>
  <c r="P228" s="1"/>
  <c r="O227"/>
  <c r="N227"/>
  <c r="M227"/>
  <c r="P227" s="1"/>
  <c r="O226"/>
  <c r="N226"/>
  <c r="M226"/>
  <c r="P226" s="1"/>
  <c r="O225"/>
  <c r="N225"/>
  <c r="M225"/>
  <c r="P225" s="1"/>
  <c r="O224"/>
  <c r="N224"/>
  <c r="M224"/>
  <c r="P224" s="1"/>
  <c r="O223"/>
  <c r="N223"/>
  <c r="M223"/>
  <c r="P223" s="1"/>
  <c r="O222"/>
  <c r="N222"/>
  <c r="M222"/>
  <c r="P222" s="1"/>
  <c r="O221"/>
  <c r="N221"/>
  <c r="M221"/>
  <c r="P221" s="1"/>
  <c r="O220"/>
  <c r="N220"/>
  <c r="M220"/>
  <c r="P220" s="1"/>
  <c r="O219"/>
  <c r="N219"/>
  <c r="M219"/>
  <c r="P219" s="1"/>
  <c r="O218"/>
  <c r="N218"/>
  <c r="M218"/>
  <c r="P218" s="1"/>
  <c r="O217"/>
  <c r="N217"/>
  <c r="M217"/>
  <c r="P217" s="1"/>
  <c r="O216"/>
  <c r="N216"/>
  <c r="M216"/>
  <c r="P216" s="1"/>
  <c r="O215"/>
  <c r="N215"/>
  <c r="M215"/>
  <c r="P215" s="1"/>
  <c r="O214"/>
  <c r="N214"/>
  <c r="M214"/>
  <c r="P214" s="1"/>
  <c r="O213"/>
  <c r="N213"/>
  <c r="M213"/>
  <c r="P213" s="1"/>
  <c r="O212"/>
  <c r="N212"/>
  <c r="M212"/>
  <c r="P212" s="1"/>
  <c r="O211"/>
  <c r="N211"/>
  <c r="M211"/>
  <c r="P211" s="1"/>
  <c r="O210"/>
  <c r="N210"/>
  <c r="M210"/>
  <c r="P210" s="1"/>
  <c r="O209"/>
  <c r="N209"/>
  <c r="M209"/>
  <c r="P209" s="1"/>
  <c r="O208"/>
  <c r="N208"/>
  <c r="M208"/>
  <c r="P208" s="1"/>
  <c r="O207"/>
  <c r="N207"/>
  <c r="M207"/>
  <c r="P207" s="1"/>
  <c r="O206"/>
  <c r="N206"/>
  <c r="M206"/>
  <c r="P206" s="1"/>
  <c r="O205"/>
  <c r="N205"/>
  <c r="M205"/>
  <c r="P205" s="1"/>
  <c r="O204"/>
  <c r="N204"/>
  <c r="M204"/>
  <c r="P204" s="1"/>
  <c r="O203"/>
  <c r="N203"/>
  <c r="M203"/>
  <c r="P203" s="1"/>
  <c r="O202"/>
  <c r="N202"/>
  <c r="M202"/>
  <c r="P202" s="1"/>
  <c r="O201"/>
  <c r="N201"/>
  <c r="M201"/>
  <c r="P201" s="1"/>
  <c r="O200"/>
  <c r="N200"/>
  <c r="M200"/>
  <c r="P200" s="1"/>
  <c r="O199"/>
  <c r="N199"/>
  <c r="M199"/>
  <c r="P199" s="1"/>
  <c r="O198"/>
  <c r="N198"/>
  <c r="M198"/>
  <c r="P198" s="1"/>
  <c r="O197"/>
  <c r="N197"/>
  <c r="M197"/>
  <c r="P197" s="1"/>
  <c r="O196"/>
  <c r="N196"/>
  <c r="M196"/>
  <c r="P196" s="1"/>
  <c r="O195"/>
  <c r="N195"/>
  <c r="M195"/>
  <c r="P195" s="1"/>
  <c r="O194"/>
  <c r="M194"/>
  <c r="P194" s="1"/>
  <c r="O193"/>
  <c r="N193"/>
  <c r="M193"/>
  <c r="P193" s="1"/>
  <c r="O192"/>
  <c r="N192"/>
  <c r="M192"/>
  <c r="O191"/>
  <c r="N191"/>
  <c r="M191"/>
  <c r="P191" s="1"/>
  <c r="O190"/>
  <c r="N190"/>
  <c r="M190"/>
  <c r="O189"/>
  <c r="N189"/>
  <c r="M189"/>
  <c r="P189" s="1"/>
  <c r="O188"/>
  <c r="N188"/>
  <c r="M188"/>
  <c r="O187"/>
  <c r="N187"/>
  <c r="M187"/>
  <c r="P187" s="1"/>
  <c r="O186"/>
  <c r="N186"/>
  <c r="P186" s="1"/>
  <c r="O185"/>
  <c r="N185"/>
  <c r="P185" s="1"/>
  <c r="M185"/>
  <c r="O184"/>
  <c r="N184"/>
  <c r="M184"/>
  <c r="O183"/>
  <c r="N183"/>
  <c r="P183" s="1"/>
  <c r="M183"/>
  <c r="O182"/>
  <c r="M182"/>
  <c r="O181"/>
  <c r="N181"/>
  <c r="M181"/>
  <c r="P181" s="1"/>
  <c r="O180"/>
  <c r="N180"/>
  <c r="M180"/>
  <c r="O179"/>
  <c r="N179"/>
  <c r="M179"/>
  <c r="P179" s="1"/>
  <c r="O178"/>
  <c r="N178"/>
  <c r="M178"/>
  <c r="O177"/>
  <c r="N177"/>
  <c r="M177"/>
  <c r="P177" s="1"/>
  <c r="O176"/>
  <c r="N176"/>
  <c r="M176"/>
  <c r="O175"/>
  <c r="N175"/>
  <c r="M175"/>
  <c r="P175" s="1"/>
  <c r="O174"/>
  <c r="N174"/>
  <c r="M174"/>
  <c r="O173"/>
  <c r="N173"/>
  <c r="M173"/>
  <c r="P173" s="1"/>
  <c r="O172"/>
  <c r="N172"/>
  <c r="O171"/>
  <c r="N171"/>
  <c r="M171"/>
  <c r="P171" s="1"/>
  <c r="O170"/>
  <c r="N170"/>
  <c r="M170"/>
  <c r="P170" s="1"/>
  <c r="O169"/>
  <c r="N169"/>
  <c r="M169"/>
  <c r="P169" s="1"/>
  <c r="O168"/>
  <c r="N168"/>
  <c r="M168"/>
  <c r="P168" s="1"/>
  <c r="O167"/>
  <c r="N167"/>
  <c r="M167"/>
  <c r="P167" s="1"/>
  <c r="O166"/>
  <c r="N166"/>
  <c r="M166"/>
  <c r="P166" s="1"/>
  <c r="O165"/>
  <c r="M165"/>
  <c r="P165" s="1"/>
  <c r="O164"/>
  <c r="N164"/>
  <c r="M164"/>
  <c r="P164" s="1"/>
  <c r="O163"/>
  <c r="N163"/>
  <c r="M163"/>
  <c r="O162"/>
  <c r="N162"/>
  <c r="M162"/>
  <c r="P162" s="1"/>
  <c r="O161"/>
  <c r="N161"/>
  <c r="M161"/>
  <c r="O160"/>
  <c r="N160"/>
  <c r="M160"/>
  <c r="P160" s="1"/>
  <c r="O159"/>
  <c r="N159"/>
  <c r="M159"/>
  <c r="O158"/>
  <c r="N158"/>
  <c r="M158"/>
  <c r="P158" s="1"/>
  <c r="P157"/>
  <c r="O156"/>
  <c r="N156"/>
  <c r="P156" s="1"/>
  <c r="M156"/>
  <c r="O155"/>
  <c r="N155"/>
  <c r="P155" s="1"/>
  <c r="M155"/>
  <c r="O154"/>
  <c r="N154"/>
  <c r="P154" s="1"/>
  <c r="M154"/>
  <c r="O153"/>
  <c r="N153"/>
  <c r="P153" s="1"/>
  <c r="M153"/>
  <c r="N152"/>
  <c r="M152"/>
  <c r="P152" s="1"/>
  <c r="P151"/>
  <c r="P150"/>
  <c r="M150"/>
  <c r="O149"/>
  <c r="N149"/>
  <c r="M149"/>
  <c r="O148"/>
  <c r="N148"/>
  <c r="P148" s="1"/>
  <c r="M148"/>
  <c r="O147"/>
  <c r="N147"/>
  <c r="M147"/>
  <c r="O146"/>
  <c r="N146"/>
  <c r="P146" s="1"/>
  <c r="M146"/>
  <c r="O145"/>
  <c r="N145"/>
  <c r="M145"/>
  <c r="O144"/>
  <c r="N144"/>
  <c r="P144" s="1"/>
  <c r="M144"/>
  <c r="O143"/>
  <c r="N143"/>
  <c r="M143"/>
  <c r="O142"/>
  <c r="N142"/>
  <c r="P142" s="1"/>
  <c r="M142"/>
  <c r="O141"/>
  <c r="N141"/>
  <c r="M141"/>
  <c r="O140"/>
  <c r="N140"/>
  <c r="P140" s="1"/>
  <c r="M140"/>
  <c r="P139"/>
  <c r="N139"/>
  <c r="P138"/>
  <c r="O138"/>
  <c r="P137"/>
  <c r="O137"/>
  <c r="P136"/>
  <c r="N136"/>
  <c r="O135"/>
  <c r="N135"/>
  <c r="M135"/>
  <c r="O134"/>
  <c r="N134"/>
  <c r="P134" s="1"/>
  <c r="M134"/>
  <c r="O133"/>
  <c r="N133"/>
  <c r="M133"/>
  <c r="O132"/>
  <c r="N132"/>
  <c r="P132" s="1"/>
  <c r="M132"/>
  <c r="P131"/>
  <c r="M131"/>
  <c r="P130"/>
  <c r="O129"/>
  <c r="N129"/>
  <c r="M129"/>
  <c r="O128"/>
  <c r="N128"/>
  <c r="M128"/>
  <c r="P128" s="1"/>
  <c r="O127"/>
  <c r="N127"/>
  <c r="M127"/>
  <c r="O126"/>
  <c r="N126"/>
  <c r="M126"/>
  <c r="P126" s="1"/>
  <c r="P125"/>
  <c r="O124"/>
  <c r="N124"/>
  <c r="M124"/>
  <c r="O123"/>
  <c r="N123"/>
  <c r="P123" s="1"/>
  <c r="M123"/>
  <c r="O122"/>
  <c r="N122"/>
  <c r="M122"/>
  <c r="O121"/>
  <c r="N121"/>
  <c r="P121" s="1"/>
  <c r="M121"/>
  <c r="O120"/>
  <c r="N120"/>
  <c r="M120"/>
  <c r="O119"/>
  <c r="N119"/>
  <c r="P119" s="1"/>
  <c r="M119"/>
  <c r="O118"/>
  <c r="N118"/>
  <c r="M118"/>
  <c r="O117"/>
  <c r="N117"/>
  <c r="P117" s="1"/>
  <c r="M117"/>
  <c r="O116"/>
  <c r="N116"/>
  <c r="O115"/>
  <c r="N115"/>
  <c r="M115"/>
  <c r="P115" s="1"/>
  <c r="N114"/>
  <c r="M114"/>
  <c r="P114" s="1"/>
  <c r="O113"/>
  <c r="P113" s="1"/>
  <c r="O112"/>
  <c r="N112"/>
  <c r="P112" s="1"/>
  <c r="P111"/>
  <c r="O110"/>
  <c r="N110"/>
  <c r="O109"/>
  <c r="N109"/>
  <c r="M109"/>
  <c r="P109" s="1"/>
  <c r="N108"/>
  <c r="P108" s="1"/>
  <c r="O107"/>
  <c r="N107"/>
  <c r="M107"/>
  <c r="P107" s="1"/>
  <c r="O106"/>
  <c r="M106"/>
  <c r="P106" s="1"/>
  <c r="O105"/>
  <c r="N105"/>
  <c r="P105" s="1"/>
  <c r="M105"/>
  <c r="O104"/>
  <c r="N104"/>
  <c r="M104"/>
  <c r="N103"/>
  <c r="M103"/>
  <c r="P103" s="1"/>
  <c r="O102"/>
  <c r="N102"/>
  <c r="M102"/>
  <c r="O101"/>
  <c r="N101"/>
  <c r="M101"/>
  <c r="P101" s="1"/>
  <c r="O100"/>
  <c r="N100"/>
  <c r="M100"/>
  <c r="O99"/>
  <c r="N99"/>
  <c r="M99"/>
  <c r="P99" s="1"/>
  <c r="O98"/>
  <c r="N98"/>
  <c r="M98"/>
  <c r="O97"/>
  <c r="N97"/>
  <c r="M97"/>
  <c r="P97" s="1"/>
  <c r="O96"/>
  <c r="N96"/>
  <c r="M96"/>
  <c r="O95"/>
  <c r="N95"/>
  <c r="M95"/>
  <c r="P95" s="1"/>
  <c r="O94"/>
  <c r="N94"/>
  <c r="M94"/>
  <c r="O93"/>
  <c r="N93"/>
  <c r="M93"/>
  <c r="P93" s="1"/>
  <c r="O92"/>
  <c r="N92"/>
  <c r="M92"/>
  <c r="O91"/>
  <c r="N91"/>
  <c r="M91"/>
  <c r="P91" s="1"/>
  <c r="O90"/>
  <c r="N90"/>
  <c r="M90"/>
  <c r="O89"/>
  <c r="N89"/>
  <c r="M89"/>
  <c r="P89" s="1"/>
  <c r="O88"/>
  <c r="N88"/>
  <c r="M88"/>
  <c r="O87"/>
  <c r="N87"/>
  <c r="M87"/>
  <c r="P87" s="1"/>
  <c r="O86"/>
  <c r="N86"/>
  <c r="M86"/>
  <c r="O85"/>
  <c r="N85"/>
  <c r="M85"/>
  <c r="P85" s="1"/>
  <c r="O84"/>
  <c r="N84"/>
  <c r="M84"/>
  <c r="O83"/>
  <c r="N83"/>
  <c r="M83"/>
  <c r="P83" s="1"/>
  <c r="O82"/>
  <c r="N82"/>
  <c r="M82"/>
  <c r="O81"/>
  <c r="N81"/>
  <c r="M81"/>
  <c r="P81" s="1"/>
  <c r="O80"/>
  <c r="N80"/>
  <c r="M80"/>
  <c r="O79"/>
  <c r="N79"/>
  <c r="M79"/>
  <c r="P79" s="1"/>
  <c r="O78"/>
  <c r="N78"/>
  <c r="M78"/>
  <c r="O77"/>
  <c r="N77"/>
  <c r="M77"/>
  <c r="P77" s="1"/>
  <c r="O76"/>
  <c r="N76"/>
  <c r="M76"/>
  <c r="O75"/>
  <c r="N75"/>
  <c r="M75"/>
  <c r="P75" s="1"/>
  <c r="N74"/>
  <c r="M74"/>
  <c r="P74" s="1"/>
  <c r="O73"/>
  <c r="N73"/>
  <c r="M73"/>
  <c r="P73" s="1"/>
  <c r="O72"/>
  <c r="N72"/>
  <c r="M72"/>
  <c r="P72" s="1"/>
  <c r="O71"/>
  <c r="N71"/>
  <c r="M71"/>
  <c r="P71" s="1"/>
  <c r="O70"/>
  <c r="N70"/>
  <c r="M70"/>
  <c r="P70" s="1"/>
  <c r="O69"/>
  <c r="N69"/>
  <c r="P69" s="1"/>
  <c r="O68"/>
  <c r="N68"/>
  <c r="M68"/>
  <c r="P68" s="1"/>
  <c r="O67"/>
  <c r="N67"/>
  <c r="M67"/>
  <c r="O66"/>
  <c r="M66"/>
  <c r="O65"/>
  <c r="N65"/>
  <c r="M65"/>
  <c r="O64"/>
  <c r="N64"/>
  <c r="P64" s="1"/>
  <c r="M64"/>
  <c r="O63"/>
  <c r="N63"/>
  <c r="M63"/>
  <c r="O62"/>
  <c r="N62"/>
  <c r="P62" s="1"/>
  <c r="M62"/>
  <c r="O61"/>
  <c r="N61"/>
  <c r="M61"/>
  <c r="O60"/>
  <c r="N60"/>
  <c r="P60" s="1"/>
  <c r="M60"/>
  <c r="O59"/>
  <c r="N59"/>
  <c r="M59"/>
  <c r="O58"/>
  <c r="N58"/>
  <c r="P58" s="1"/>
  <c r="M58"/>
  <c r="O57"/>
  <c r="N57"/>
  <c r="M57"/>
  <c r="O56"/>
  <c r="N56"/>
  <c r="P56" s="1"/>
  <c r="M56"/>
  <c r="O55"/>
  <c r="N55"/>
  <c r="M55"/>
  <c r="O54"/>
  <c r="N54"/>
  <c r="P54" s="1"/>
  <c r="M54"/>
  <c r="O53"/>
  <c r="N53"/>
  <c r="M53"/>
  <c r="O52"/>
  <c r="N52"/>
  <c r="P52" s="1"/>
  <c r="M52"/>
  <c r="O51"/>
  <c r="N51"/>
  <c r="M51"/>
  <c r="O50"/>
  <c r="N50"/>
  <c r="P50" s="1"/>
  <c r="M50"/>
  <c r="O49"/>
  <c r="N49"/>
  <c r="M49"/>
  <c r="O48"/>
  <c r="N48"/>
  <c r="P48" s="1"/>
  <c r="M48"/>
  <c r="O47"/>
  <c r="N47"/>
  <c r="M47"/>
  <c r="O46"/>
  <c r="N46"/>
  <c r="P46" s="1"/>
  <c r="M46"/>
  <c r="O45"/>
  <c r="N45"/>
  <c r="M45"/>
  <c r="O44"/>
  <c r="N44"/>
  <c r="P44" s="1"/>
  <c r="M44"/>
  <c r="O43"/>
  <c r="N43"/>
  <c r="M43"/>
  <c r="O42"/>
  <c r="N42"/>
  <c r="P42" s="1"/>
  <c r="M42"/>
  <c r="O41"/>
  <c r="N41"/>
  <c r="M41"/>
  <c r="O40"/>
  <c r="N40"/>
  <c r="P40" s="1"/>
  <c r="M40"/>
  <c r="O39"/>
  <c r="N39"/>
  <c r="M39"/>
  <c r="O38"/>
  <c r="N38"/>
  <c r="P38" s="1"/>
  <c r="M38"/>
  <c r="O37"/>
  <c r="N37"/>
  <c r="M37"/>
  <c r="O36"/>
  <c r="N36"/>
  <c r="P36" s="1"/>
  <c r="O35"/>
  <c r="N35"/>
  <c r="M35"/>
  <c r="O34"/>
  <c r="N34"/>
  <c r="M34"/>
  <c r="P34" s="1"/>
  <c r="O33"/>
  <c r="N33"/>
  <c r="M33"/>
  <c r="O32"/>
  <c r="N32"/>
  <c r="M32"/>
  <c r="P32" s="1"/>
  <c r="O31"/>
  <c r="P31" s="1"/>
  <c r="O30"/>
  <c r="N30"/>
  <c r="M30"/>
  <c r="P30" s="1"/>
  <c r="O29"/>
  <c r="N29"/>
  <c r="M29"/>
  <c r="O28"/>
  <c r="N28"/>
  <c r="M28"/>
  <c r="P28" s="1"/>
  <c r="N27"/>
  <c r="P27" s="1"/>
  <c r="N26"/>
  <c r="M26"/>
  <c r="P26" s="1"/>
  <c r="O25"/>
  <c r="N25"/>
  <c r="M25"/>
  <c r="P25" s="1"/>
  <c r="O24"/>
  <c r="N24"/>
  <c r="M24"/>
  <c r="P24" s="1"/>
  <c r="O23"/>
  <c r="N23"/>
  <c r="M23"/>
  <c r="P23" s="1"/>
  <c r="O22"/>
  <c r="N22"/>
  <c r="M22"/>
  <c r="P22" s="1"/>
  <c r="O21"/>
  <c r="N21"/>
  <c r="M21"/>
  <c r="P21" s="1"/>
  <c r="O20"/>
  <c r="N20"/>
  <c r="M20"/>
  <c r="P20" s="1"/>
  <c r="O19"/>
  <c r="N19"/>
  <c r="M19"/>
  <c r="P19" s="1"/>
  <c r="O18"/>
  <c r="N18"/>
  <c r="M18"/>
  <c r="P18" s="1"/>
  <c r="O17"/>
  <c r="N17"/>
  <c r="M17"/>
  <c r="P17" s="1"/>
  <c r="O16"/>
  <c r="N16"/>
  <c r="M16"/>
  <c r="P16" s="1"/>
  <c r="O15"/>
  <c r="N15"/>
  <c r="M15"/>
  <c r="P15" s="1"/>
  <c r="O14"/>
  <c r="N14"/>
  <c r="M14"/>
  <c r="P14" s="1"/>
  <c r="O13"/>
  <c r="N13"/>
  <c r="M13"/>
  <c r="P13" s="1"/>
  <c r="O12"/>
  <c r="N12"/>
  <c r="M12"/>
  <c r="P12" s="1"/>
  <c r="O11"/>
  <c r="N11"/>
  <c r="M11"/>
  <c r="P11" s="1"/>
  <c r="O10"/>
  <c r="N10"/>
  <c r="M10"/>
  <c r="P10" s="1"/>
  <c r="O9"/>
  <c r="N9"/>
  <c r="M9"/>
  <c r="P9" s="1"/>
  <c r="O8"/>
  <c r="N8"/>
  <c r="M8"/>
  <c r="P8" s="1"/>
  <c r="O7"/>
  <c r="N7"/>
  <c r="P7" s="1"/>
  <c r="M7"/>
  <c r="O6"/>
  <c r="N6"/>
  <c r="P6" s="1"/>
  <c r="M6"/>
  <c r="O5"/>
  <c r="N5"/>
  <c r="P5" s="1"/>
  <c r="M5"/>
  <c r="O4"/>
  <c r="N4"/>
  <c r="P4" s="1"/>
  <c r="M4"/>
  <c r="O3"/>
  <c r="N3"/>
  <c r="P3" s="1"/>
  <c r="M3"/>
  <c r="F339" i="20"/>
  <c r="F338"/>
  <c r="F337"/>
  <c r="F336"/>
  <c r="F335"/>
  <c r="F334"/>
  <c r="F333"/>
  <c r="F332"/>
  <c r="F331"/>
  <c r="F330"/>
  <c r="F329"/>
  <c r="F328"/>
  <c r="F327"/>
  <c r="F326"/>
  <c r="F325"/>
  <c r="F324"/>
  <c r="F323"/>
  <c r="F322"/>
  <c r="F321"/>
  <c r="F320"/>
  <c r="F319"/>
  <c r="F318"/>
  <c r="F317"/>
  <c r="F316"/>
  <c r="F315"/>
  <c r="F314"/>
  <c r="F313"/>
  <c r="F312"/>
  <c r="F311"/>
  <c r="F310"/>
  <c r="F309"/>
  <c r="F308"/>
  <c r="F340" l="1"/>
  <c r="P29" i="21"/>
  <c r="P302" s="1"/>
  <c r="P33"/>
  <c r="P35"/>
  <c r="P37"/>
  <c r="P39"/>
  <c r="P41"/>
  <c r="P43"/>
  <c r="P45"/>
  <c r="P47"/>
  <c r="P49"/>
  <c r="P51"/>
  <c r="P53"/>
  <c r="P55"/>
  <c r="P57"/>
  <c r="P59"/>
  <c r="P61"/>
  <c r="P63"/>
  <c r="P65"/>
  <c r="P66"/>
  <c r="P67"/>
  <c r="P76"/>
  <c r="P78"/>
  <c r="P80"/>
  <c r="P82"/>
  <c r="P84"/>
  <c r="P86"/>
  <c r="P88"/>
  <c r="P90"/>
  <c r="P92"/>
  <c r="P94"/>
  <c r="P96"/>
  <c r="P98"/>
  <c r="P100"/>
  <c r="P102"/>
  <c r="P104"/>
  <c r="P110"/>
  <c r="P116"/>
  <c r="P118"/>
  <c r="P120"/>
  <c r="P122"/>
  <c r="P124"/>
  <c r="P127"/>
  <c r="P129"/>
  <c r="P133"/>
  <c r="P135"/>
  <c r="P141"/>
  <c r="P143"/>
  <c r="P145"/>
  <c r="P147"/>
  <c r="P149"/>
  <c r="P159"/>
  <c r="P161"/>
  <c r="P163"/>
  <c r="P172"/>
  <c r="P174"/>
  <c r="P176"/>
  <c r="P178"/>
  <c r="P180"/>
  <c r="P182"/>
  <c r="P184"/>
  <c r="P188"/>
  <c r="P190"/>
  <c r="P192"/>
  <c r="P259"/>
  <c r="P261"/>
  <c r="P263"/>
  <c r="P265"/>
  <c r="P267"/>
  <c r="P269"/>
  <c r="P271"/>
  <c r="P273"/>
  <c r="P282"/>
  <c r="P283"/>
  <c r="P285"/>
  <c r="P287"/>
  <c r="P289"/>
  <c r="P291"/>
  <c r="P293"/>
  <c r="P295"/>
  <c r="P297"/>
  <c r="P299"/>
  <c r="P300"/>
  <c r="L12" i="18"/>
  <c r="K12"/>
  <c r="L11"/>
  <c r="K11"/>
  <c r="L9"/>
  <c r="K9"/>
  <c r="L8"/>
  <c r="K8"/>
  <c r="L5"/>
  <c r="M5" s="1"/>
  <c r="K5"/>
  <c r="L4"/>
  <c r="M4" s="1"/>
  <c r="K4"/>
  <c r="K14" s="1"/>
  <c r="K15" s="1"/>
  <c r="H9" i="17"/>
  <c r="G9"/>
  <c r="G10" s="1"/>
  <c r="H8"/>
  <c r="G8"/>
  <c r="H7"/>
  <c r="G7"/>
  <c r="H6"/>
  <c r="G6"/>
  <c r="H5"/>
  <c r="G5"/>
  <c r="B9" i="16"/>
  <c r="B8"/>
  <c r="B110" i="13"/>
  <c r="B111" s="1"/>
  <c r="B30" i="12"/>
  <c r="B14" i="11"/>
  <c r="B28" i="10"/>
  <c r="B29" s="1"/>
  <c r="B25"/>
  <c r="B11"/>
  <c r="B10" i="9"/>
  <c r="B11" s="1"/>
  <c r="B11" i="8"/>
  <c r="B12" i="6"/>
  <c r="B14" i="5"/>
  <c r="B9" i="4"/>
  <c r="B23" i="3"/>
  <c r="B13"/>
  <c r="B13" i="2"/>
  <c r="B13" i="1"/>
</calcChain>
</file>

<file path=xl/sharedStrings.xml><?xml version="1.0" encoding="utf-8"?>
<sst xmlns="http://schemas.openxmlformats.org/spreadsheetml/2006/main" count="7201" uniqueCount="984">
  <si>
    <t>[Ob.dir.80] Miglioramento del supporto ai processi di orientamento in ingresso</t>
  </si>
  <si>
    <t>Ob.dir. 01 Miglioramento della risposta agli adempimenti relativi agli obblighi di pubblicazione sulla pagina Amministrazione Trasparente per tutte le informazioni di pertinenza dell’area</t>
  </si>
  <si>
    <t>Ob.dir. 02 Incrementare la diffusione e l'utilizzo dei patti d'integrità nei capitolati d'appalto</t>
  </si>
  <si>
    <t>Ob.dir.04 Ridurre i tempi di liquidazione delle missioni e dei rimborsi spese</t>
  </si>
  <si>
    <t>Ob.dir.05 Verifica trimestrale a campione sui requisiti delle aziende fornitrici di beni e servizi</t>
  </si>
  <si>
    <t>Ob.dir.08 Analisi e riassetto dei servizi dipartimentali basati sulle misurazioni di carico amministrativo/gestionali</t>
  </si>
  <si>
    <t>Ob.dir.63 Omogeneizzazione delle procedure di acquisto per le strutture di autonomia gestionale (Dipartimenti)</t>
  </si>
  <si>
    <t>Ob.Org. 09 Migliorare comunicazione con candidati e istituzioni straniere</t>
  </si>
  <si>
    <t>Ob.Org. 33 Migliorare i monitoraggi sull'andamento della situazione finanaziaria</t>
  </si>
  <si>
    <t>Ob.Org. 41 Riorganizzazione  e ingegnerizzazione della manutenzione ordinaria e straordinaria</t>
  </si>
  <si>
    <t>Totale complessivo</t>
  </si>
  <si>
    <t>scarto</t>
  </si>
  <si>
    <t>Ob.dir.16 Organizzazione delle segreterie studenti su tre presidi funzionali: estensione del progetto Novoli</t>
  </si>
  <si>
    <t>Ob.dir.17 Predisposizione  strumenti per offrire a tutte le scuole di Ateneo la gestione centralizzata delle prove di ammissione a numero programmato</t>
  </si>
  <si>
    <t>Ob.dir.18 Rinegoziazione contratto Manutencoop per servizi di front-office</t>
  </si>
  <si>
    <t>Ob.dir.66 Incremento della  Didattica Integrata attraverso la stipula di convenzioni</t>
  </si>
  <si>
    <t>Ob.dir.67 Aumento delle occasioni di tirocinio in Area Medica</t>
  </si>
  <si>
    <t>Ob.Org. 03 Dematerializzazione del fascicolo relativo alla carriera dello studente</t>
  </si>
  <si>
    <t>Ob.Org. 05 Migliorare la comunicazione fra amministrazione e studente</t>
  </si>
  <si>
    <t>Ob.Org. 25 Progettazione e realizzazione della Unifi Card</t>
  </si>
  <si>
    <t>OBIETTIVI ORGANIZZATIVI DIPARTIMENTI/SCUOLE</t>
  </si>
  <si>
    <t>OBIETTIVI ORGANIZZATIVI AREA SERVIZI ALLA DIDATTICA E AGLI STUDENTI</t>
  </si>
  <si>
    <t>PUNTEGGIO MEDIO (%)</t>
  </si>
  <si>
    <t>Obiettivi conseguiti</t>
  </si>
  <si>
    <t>Ob.dir.12 Ridurre il rischio dell'inosservanza delle regole di imparzialita' e trasparenza delle selezioni</t>
  </si>
  <si>
    <t>Ob.dir.20 Implementazione del servizio di supporto all'orientamento della certificazione europea HR- Excellence in Research</t>
  </si>
  <si>
    <t>Ob.dir.21 Potenziamento del supporto ai dipartimenti nella fase di  rendicontazione progetti PRIN/FIRB ai fini della successiva attività di auditing</t>
  </si>
  <si>
    <t>Ob.dir.22 Progettazione e fase start-up del processo di dematerializzazione delle procedure  di selezione negli assegni di ricerca</t>
  </si>
  <si>
    <t>Ob.Org. 08 Promuovere azioni di orientamento verso il rispetto dei criteri di valutazione della produzione scientifica</t>
  </si>
  <si>
    <t>Ob.Org. 10 Potenziare l'attività di informazione sui bandi regionali, nazionali, europei ed internazionali e promuovere le attività svolte centralmente a supporto della progettazione</t>
  </si>
  <si>
    <t>Ob.Org. 11 Riorganizzazione di Csavri  e dell'erogazione dei servizi sulla base delle esigenze degli stakeholder</t>
  </si>
  <si>
    <t>OBIETTIVI ORGANIZZATIVI AREA SERVIZI ALLA RICERCA E AL TRASFERIMENTO TECNOLOGICO</t>
  </si>
  <si>
    <t>Ob.dir.23 Monitorare le entrate proprie dell'incubatore nell'ottica di pianificarne e programmarne  il reinvestimento  in servizi a supporto dello stesso</t>
  </si>
  <si>
    <t>Ob.dir.24 Monitoraggio entrate da valorizzazione Portafoglio brevetti e relativi costi mantenimento</t>
  </si>
  <si>
    <t>Ob.dir.68 Linee guida per la gestione dei centri di competenza</t>
  </si>
  <si>
    <t>Ob.dir.10 Mappatura dei processi definiti nelle Linee guida per la riorganizzazione delle funzioni  tecnico - amministrative di Ateneo ancora mancanti</t>
  </si>
  <si>
    <t>Ob.Org. 13 Mappatura delle attività UNIFI nel mondo</t>
  </si>
  <si>
    <t>Ob.Org. 14 Promuovere collaborazioni con le istituzioni delle aree geografiche strategiche individuate dalla parte politica</t>
  </si>
  <si>
    <t>Ob.Org. 15 Regolamentazione dei professori visitatori</t>
  </si>
  <si>
    <t>Ob.Org. 16 Progettare il rafforzamento dei servizi di Welcome</t>
  </si>
  <si>
    <t>Ob.Org. 17 Agevolare la partecipazione degli studenti ai programmi di mobilità internazionale</t>
  </si>
  <si>
    <t>Ob.dir.36 Revisione linee  guida per social network  e sito web</t>
  </si>
  <si>
    <t>Ob.dir.37 Redazione Piano della Comunicazione</t>
  </si>
  <si>
    <t>Ob.Org. 18 Ridefinire strumenti e flussi per la comunicazione interna</t>
  </si>
  <si>
    <t>Ob.Org. 19 Sviluppare strumenti informatici digitali per la comunicazione interna ed esterna</t>
  </si>
  <si>
    <t>Ob.Org. 35 Realizzazione di azioni comunicative rivolte a valorizzare il patrimonio culturale di Ateneo</t>
  </si>
  <si>
    <t>OBIETTIVI ORGANIZZATIVI AREACOMUNICAZIONE E SERVIZI ALL'UTENZA</t>
  </si>
  <si>
    <t>Ob.dir.58 Birillo 2007 - Convenzione n. 4/2006 relativa all'edificio denominato 'Campus Firenze'</t>
  </si>
  <si>
    <t>Ob.dir.59 Realizzazione del nuovo complesso aule presso il Polo Scientifico di Sesto F.no - Liceo Agnoletti</t>
  </si>
  <si>
    <t>Ob.dir.60 Riqualificazione cortile tra Via Capponi e Via La Pira</t>
  </si>
  <si>
    <t>Ob.dir.62 Soluzione negoziale per il miglioramento delle condizioni di climatizzazione e tramite rinegoziazione del contratto</t>
  </si>
  <si>
    <t>Ob.Org. 02 Progetto di abbattimento delle barriere per studenti disabili</t>
  </si>
  <si>
    <t>Ob.Org. 39 Migliorare gli elementi che possono contribuire al grado di soddisfazione degli utenti degli spazi dedicati alle attività istituzionali</t>
  </si>
  <si>
    <t>OBIETTIVI ORGANIZZATIVI AREA EDILIZIA</t>
  </si>
  <si>
    <t>Ob.dir.25 Monitoraggio semestrale Budget Dipartimenti e strutture con autonomia gestionale</t>
  </si>
  <si>
    <t>Ob.dir.26 Estensione applicativo JAMA per gestione conto terzi su tutti i dipartimenti</t>
  </si>
  <si>
    <t>Ob.dir.27 Realizzazione corsi di formazione al personale dei Dipartimenti su tematiche di specifico interesse: Ripartizione e reportistica progetti Piattaforma Certificazione Crediti Gestione ciclo passivo</t>
  </si>
  <si>
    <t>Ob.Org. 32 Fornire strumenti per la valutazione della sostenibilità dei Corsi di Studio</t>
  </si>
  <si>
    <t>OBIETTIVI ORGANIZZATIVI AREA SERVIZI ECONOMICI E FINANZIARI</t>
  </si>
  <si>
    <t>Ob.dir.53 Monitoraggio dei consumi  di energia elettrica, acqua e gas. Censimento dei consumi negli esercizi 2014 e 2015 - Monitoraggio 2016</t>
  </si>
  <si>
    <t>Ob.dir.54 Rilevazione fabbisogni di arredi e avvio gestione</t>
  </si>
  <si>
    <t>Ob.dir.55 Razionalizzazione spazi mediante individuazione tasso utilizzo</t>
  </si>
  <si>
    <t>Ob.dir.56 Soluzione razionalizzazione depositi</t>
  </si>
  <si>
    <t>Ob.Org. 40 Riqualificazione o restyling degli spazi</t>
  </si>
  <si>
    <t>Ob.Org. 42 Elaborazione Regolamento per la concessione degli spazi universitari a manifestazioni, eventi, attività sponsorizzate</t>
  </si>
  <si>
    <t>Dematerializzazione gestione bandi di reclutamento</t>
  </si>
  <si>
    <t>Ob.dir.41 Revisione accordo mobilita' e adozione Regolamento part time</t>
  </si>
  <si>
    <t>Ob.dir.42 Implementazione applicativo presenze</t>
  </si>
  <si>
    <t>Ob.dir.43 Progetto di attivazione del Telelavoro</t>
  </si>
  <si>
    <t>Ob.dir.44 Dematerializzazione gestione bandi reclutamento</t>
  </si>
  <si>
    <t>Ob.Org. 27 Definire un insieme strutturato delle professionalità presenti in Ateneo per mappare competenze e definire percorsi di sviluppo in relazione al modello organizzativo e dei processi</t>
  </si>
  <si>
    <t>OBIETTIVI ORGANIZZATIVI AREA RISORSE UMANE</t>
  </si>
  <si>
    <t>Ob.dir.30 Sviluppo del Progetto della Rete dei Grandi Attrattori Culturali Museali (Por Creo Fesr 2014-2020 asse 5)</t>
  </si>
  <si>
    <t>Ob.dir.31 Ricognizione inventariale beni culturali concessi in comodato d'uso a soggetti terzi</t>
  </si>
  <si>
    <t>Ob.dir.32 Realizzazione di una banca dati di immagini dei beni culturali presenti in Ateneo</t>
  </si>
  <si>
    <t>Ob.Org. 22 Sistematizzazione dell'offerta di merchandising e di gadget e oggettistica destinata alla vendita e per finalità istituzionali delle strutture dell'Ateneo</t>
  </si>
  <si>
    <t>Ob.Org. 23 Potenziare e incrementare l’efficacia delle iniziative di fundraising</t>
  </si>
  <si>
    <t>Ob.Org. 36 Incremento delle iniziative per la valorizzazione del patrimonio museale dell'Universita</t>
  </si>
  <si>
    <t>Ob.dir.33 Realizzazione del nuovo sistema di catalogazione dei beni culturali di Ateneo</t>
  </si>
  <si>
    <t>Ob.dir.34 Sviluppo del Progetto 'La rete dei Musei Universitari Italiani per l'orientamento permanente al metodo e alla cultura scientifica' (accordo di programma finanziato dal MIUR, legge 6/2000</t>
  </si>
  <si>
    <t>Ob.dir.35 Realizzazione di tre nuove sale espositive</t>
  </si>
  <si>
    <t>OBIETTIVI ORGANIZZATIVI AREA RSERVIZI DI GESTIONE DEL PATRIMONIO MUSEALE E ARCHIVISTICO</t>
  </si>
  <si>
    <t>OBIETTIVI ORGANIZZATIVI MUSEO DI STORIA NATURALE</t>
  </si>
  <si>
    <t>OBIETTIVI ORGANIZZATIVI SISTEMA MUSEALE</t>
  </si>
  <si>
    <t>MEDIA AREA; MUSEO</t>
  </si>
  <si>
    <t>Ob.dir.38 Allestimento banca dati contratti CARE/CRUI</t>
  </si>
  <si>
    <t>Ob.dir.39 Migrazione sistema gestione Aleph da v. 20 a v.22</t>
  </si>
  <si>
    <t>Ob.dir.69 Revisione e completamento della mappatura dei processi ai fini anticorruzione</t>
  </si>
  <si>
    <t>Ob.Org. 07 Ottimizzazione corsi di formazione delle biblioteche attraverso implementazione su moodle</t>
  </si>
  <si>
    <t>Ob.Org. 34 Promuovere la valorizzazione del patrimonio culturale</t>
  </si>
  <si>
    <t>Ob.Org. 37 Realizzazione di iniziative sperimentali di prolungamento degli orari di apertura delle strutture</t>
  </si>
  <si>
    <t>Ob.Org. 38 Condivisione dei servizi bibliotecari</t>
  </si>
  <si>
    <t>OBIETTIVI ORGANIZZATIVI SISTEMA BIBLIOTECARIO DI ATENEO</t>
  </si>
  <si>
    <t>[Non presente in Piano Integrato] Potenziamento infrastruttura wi-fi</t>
  </si>
  <si>
    <t>[Non presente in Piano Strategico] Attuazione del progetto SBART (sistema di printing) del SBA per la predispozione dei nuovi punti rete, assegnazione degli indirizzi, monitorgaggio del traffico e sicurezze di rete</t>
  </si>
  <si>
    <t>Ob.dir.28 Progettazione di un Sistema di Controllo di gestione</t>
  </si>
  <si>
    <t>Ob.dir.49 Implementazione applicativo per il monitoraggio e la valutazione delle Performance</t>
  </si>
  <si>
    <t>Ob.dir.50 Potenziamento sistemi di sicurezza informatica</t>
  </si>
  <si>
    <t>Ob.dir.51 Estensione dell'utilizzo dell'applicativo Cassandra per la programmazione degli FTE della ricerca ai Dipartimenti</t>
  </si>
  <si>
    <t>Ob.dir.52 Dematerializzazione gestione bandi per contratti di insegnamento</t>
  </si>
  <si>
    <t>Ob.dir.76 Efficientamento della procedura di rilevazione dei fabbisogni formativi</t>
  </si>
  <si>
    <t>Ob.dir.79 Rendere omogenee le modalità con cui viene somministrata agli studenti identificabili come lavoratori ai sensi del D. Lgs. 81/2008 la formazione prevista dall'Accordo Stato-Regioni</t>
  </si>
  <si>
    <t>Ob.Org. 01 Migliorare il rapporto fra università e territorio per favorire l’informazione e l’orientamento degli studenti degli ultimi anni delle Scuole Superiori</t>
  </si>
  <si>
    <t>Ob.Org. 04 Potenziamento app per smartphone</t>
  </si>
  <si>
    <t>Ob.Org. 06 Migliorare la qualità della formazione a distanza attraverso la formazione dei docenti all'utilizzo degli strumenti e delle metodologie didattiche a distanza</t>
  </si>
  <si>
    <t>Ob.Org. 26 Attivare strategie e tecniche di HRM per l'innovazione e la valorizzazione, oltre a definire piani di sviluppo e trasferibilità delle buone prassi nei luoghi di lavoro</t>
  </si>
  <si>
    <t>OBIETTIVI ORGANIZZATIVI SISTEMA INFORMATICO ATENEO FIORENTINO</t>
  </si>
  <si>
    <t>[Non presente in Piano Integrato] Partecipazione a seminari, congressi, stages</t>
  </si>
  <si>
    <t>Ob.dir.14 Coordinamento delle azioni di rispetto degli obblighi di pubblicazione sulla pagina Amministrazione Trasparente</t>
  </si>
  <si>
    <t>Ob.dir.15 Applicazione protocollo di Intesa fra Universita' ed Azienda ospedaliera Careggi in merito alla  regolamentazione della materia relativa ai casi di conflitto di interesse del docenti medici in regime di convenzione con il SSR.</t>
  </si>
  <si>
    <t>Ob.dir.19 Rifunzionalizzazione del Processo Orientamento</t>
  </si>
  <si>
    <t>Ob.dir.57 Verifica tecnica dell'applicazione del nuovo accordo di avvalimento con il Dipartimento di Ingegneria Industriale (DIEF) in corso di stipula</t>
  </si>
  <si>
    <t>Ob.dir.64 Incremento iniziative formative finalizzate all'implementazione dell'organizzazione per processi rivolta al personale delle strutture interessate</t>
  </si>
  <si>
    <t>Ob.dir.73 Uniformare le procedure di nomina dei componenti delle squadre di emergenza e le modalità di erogazione della relativa formazione obbligatoria. Rivedere e aggiornare i nominativi delle squadre di emergenza in collaborazione con le U.A.</t>
  </si>
  <si>
    <t>Ob.dir.77 Potenziamento della formazione con l'introduzione di corsi di formazione in e-learning</t>
  </si>
  <si>
    <t>Ob.dir.78 Omogeneizzazione delle procedure di acquisto per le strutture di autonomia gestionale (Centrale d'acquisto)</t>
  </si>
  <si>
    <t>Ob.dir.81 Ottimizzazione dei servizi di accoglienza</t>
  </si>
  <si>
    <t>Ob.dir.82 Revisione del Regolamento dei Centri</t>
  </si>
  <si>
    <t>Ob.dir.83 Monitoraggio entrate</t>
  </si>
  <si>
    <t>Ob.dir.84 Collaborazione alla realizzazione di sessioni di informazione e formazione mirate all'aumento della produzione scientifica di qualità</t>
  </si>
  <si>
    <t>Ob.Org. 12 Potenziamento del sistema di relazione con le imprese per favorire l’occupazione post-laurea</t>
  </si>
  <si>
    <t>Ob.Org. 28 Sviluppare un piano di formazione manageriale e tecnica per collegare la formazione agli obiettivi dell'ente</t>
  </si>
  <si>
    <t>Ob.Org. 29 Promuovere una cultura all'innovazione ed il senso di responsabilità attraverso lo sviluppo delle competenze manageriali</t>
  </si>
  <si>
    <t>Ob.Org. 30 Promuovere azioni di sensibilizzazione sulle tematiche della sostenibilità ambientale e sociale</t>
  </si>
  <si>
    <t>Ob.Org. 31 Promuovere azioni per incrementare la sostenibilità ambientale nelle attività dell'Ateneo: acquisti verdi, mobilità sostenibile, risparmio idrico</t>
  </si>
  <si>
    <t>OBIETTIVI ORGANIZZATIVI</t>
  </si>
  <si>
    <t>% conseguimento obiettivi</t>
  </si>
  <si>
    <t>Organizzativo</t>
  </si>
  <si>
    <t>Obiettivo Operativo</t>
  </si>
  <si>
    <t>Struttura</t>
  </si>
  <si>
    <t>Valutato</t>
  </si>
  <si>
    <t>Incarico</t>
  </si>
  <si>
    <t>AFF. ORG</t>
  </si>
  <si>
    <t>Tipologia Scheda</t>
  </si>
  <si>
    <t>Valutazione %</t>
  </si>
  <si>
    <t>Ob.op. 1.1 Realizzazione di  una piattaforma interattiva per la gestione  delle iniziative di orientamento nelle scuole, formazione del personale al suo utilizzo e sperimentazione</t>
  </si>
  <si>
    <t>Sistema Informatico dell'Ateneo Fiorentino - (SIAF)</t>
  </si>
  <si>
    <t>PASQUI VALDO</t>
  </si>
  <si>
    <t>RESPONSABILE</t>
  </si>
  <si>
    <t>Coordinamento tecnico delle attività interne di SIAF</t>
  </si>
  <si>
    <t>2016 - Scheda di valutazione EP - Responsabile di Struttura / Unità di Processo / Processo</t>
  </si>
  <si>
    <t>ROSELLA SONIA</t>
  </si>
  <si>
    <t>Non assegnato</t>
  </si>
  <si>
    <t>2016 - Scheda di valutazione EP - Senza incarichi di responsabilità</t>
  </si>
  <si>
    <t>Strutture Staff alla Direzione Generale</t>
  </si>
  <si>
    <t>NISTRI ELENA</t>
  </si>
  <si>
    <t>Piattaforma amministrativa unitaria "Supporto alle iniziative di orientamento in ingresso, in itinere e job placement"</t>
  </si>
  <si>
    <t>Ob.op. 2.1 Censimento accessibilità spazi, dotazioni e attrezzature e proposte di intervento</t>
  </si>
  <si>
    <t>Area Edilizia</t>
  </si>
  <si>
    <t>DONATINI DANIELE</t>
  </si>
  <si>
    <t>Unità di Processo "Patrimonio Immobiliare"</t>
  </si>
  <si>
    <t>NAPOLITANO FRANCESCO</t>
  </si>
  <si>
    <t>DIRIGENTE</t>
  </si>
  <si>
    <t>Dirigenti</t>
  </si>
  <si>
    <t>2016 - Scheda di valutazione Dirigente - Area</t>
  </si>
  <si>
    <t>Ob.op. 3.1 2016: Progettazione e realizzazione fascicolo elettronico, disaster recovery ed archivio digitale 2017: Avvio digitalizzazione pregresso 2018: Completamento digitalizzazione pregresso</t>
  </si>
  <si>
    <t>Area Servizi alla Didattica</t>
  </si>
  <si>
    <t>BENEDETTI MASSIMO</t>
  </si>
  <si>
    <t>Area Comunicazione e Servizi all'Utenza</t>
  </si>
  <si>
    <t>BONI GERMANA</t>
  </si>
  <si>
    <t>Unità Funzionale "Presidio di Segreteria Studenti di Novoli"</t>
  </si>
  <si>
    <t>2016 - Scheda di valutazione B, C o D con Incarico (ex. art. 91, comma 1 CCNL)</t>
  </si>
  <si>
    <t>LIBERATI LUISA</t>
  </si>
  <si>
    <t>Ob.op. 4.1 Creazione applicazione per  sistemi operativi non android</t>
  </si>
  <si>
    <t>DIBILIO EUGENIO</t>
  </si>
  <si>
    <t>Unità di Processo "Unifi Net"</t>
  </si>
  <si>
    <t>DE MARCO VINCENZO</t>
  </si>
  <si>
    <t>2016 - Scheda di valutazione Dirigente - Funzioni Trasversali/Obiettivi Strategici</t>
  </si>
  <si>
    <t>Ob.op. 5.1 Realizzazione del portale web dei servizi agli studenti</t>
  </si>
  <si>
    <t>MARTELLI RICCARDO</t>
  </si>
  <si>
    <t>Unità Funzionale "Presidio di Segreteria Studenti di Capponi"</t>
  </si>
  <si>
    <t>MARAVIGLIA ANTONELLA</t>
  </si>
  <si>
    <t>Unità di Processo "Comunicazione"</t>
  </si>
  <si>
    <t>MARAVIGLIA MARIA GIULIA</t>
  </si>
  <si>
    <t>MELIS CLAUDIO</t>
  </si>
  <si>
    <t>Unità Funzionale "Interventi a favore degli Studenti"</t>
  </si>
  <si>
    <t>BARRALE MANUELA</t>
  </si>
  <si>
    <t>Unità Funzionale "Presidio di Segreteria Studenti di Morgagni"</t>
  </si>
  <si>
    <t>GIANNI MICHELE</t>
  </si>
  <si>
    <t>Coordinamento tecnico delle attività territoriali di SIAF</t>
  </si>
  <si>
    <t>Ob.op. 5.2 Realizzazione campagne promozionali per offerta formativa</t>
  </si>
  <si>
    <t>GUIDI GUIDO</t>
  </si>
  <si>
    <t>Funzione per lo Sviluppo di Prodotti Multimediali</t>
  </si>
  <si>
    <t>Ob.op. 6.1 Realizzazione corsi di formazione per i docenti volti all'utilizzo della piattaforma moodle</t>
  </si>
  <si>
    <t>[Ob.org.06] Progettazione e sperimentazione di un modello metodologico per la formazione dei docenti all'uso didattico e tecnico della piattaforma Moodle</t>
  </si>
  <si>
    <t>PEZZATI FRANCESCA</t>
  </si>
  <si>
    <t>Unità di Processo "E-Learning e Formazione"</t>
  </si>
  <si>
    <t>Ob.op. 7.1 Creazione all’interno dello SBA di un catalogo dedicato alla formazione e-learning  e finalizzato al rilascio di crediti attraverso un test  finale</t>
  </si>
  <si>
    <t>Sistema Bibliotecario di Ateneo</t>
  </si>
  <si>
    <t>GALEOTA GIANNI</t>
  </si>
  <si>
    <t>Biblioteca di Scienze Sociali</t>
  </si>
  <si>
    <t>SALVI PAOLO</t>
  </si>
  <si>
    <t>DIRETTORE DI BIBLIOTECA</t>
  </si>
  <si>
    <t>Biblioteca di Scienze</t>
  </si>
  <si>
    <t>CONIGLIELLO LUCILLA</t>
  </si>
  <si>
    <t>GIUSTI ELEONORA</t>
  </si>
  <si>
    <t>CAGNANI FRANCESCA</t>
  </si>
  <si>
    <t>[Ob.org.07] Ottimizzazione corsi di formazione delle biblioteche attraverso implementazione su moodle</t>
  </si>
  <si>
    <t>Ob.op. 8.1 Creazione di strumenti e sessioni di informazione e formazione rivolte all'aumento della produzione scientifica di qualità</t>
  </si>
  <si>
    <t>Area Servizi alla Ricerca ed al Trasferimento Tecnologico</t>
  </si>
  <si>
    <t>GARIBOTTI SILVIA</t>
  </si>
  <si>
    <t>PALMA ANNA LUCIA</t>
  </si>
  <si>
    <t>Ufficio Ricerca</t>
  </si>
  <si>
    <t>Ob.op. 9.1 Diffusione delle informazioni alle Università straniere e ad altri Enti di Ricerca</t>
  </si>
  <si>
    <t>Ob.op. 9.2 Diffusione delle informazioni alle Università straniere e ad altri Enti di Ricerca (Dipartimenti)</t>
  </si>
  <si>
    <t>Architettura (DiDA)</t>
  </si>
  <si>
    <t>FRANCI STEFANO</t>
  </si>
  <si>
    <t>RESPONSABILE AMMINISTRATIVO</t>
  </si>
  <si>
    <t>2016 - Scheda di valutazione RAD</t>
  </si>
  <si>
    <t>Fisica e Astronomia</t>
  </si>
  <si>
    <t>LANDI DANIELE</t>
  </si>
  <si>
    <t>Ingegneria Civile e Ambientale (DICEA)</t>
  </si>
  <si>
    <t>CECCHI PATRIZIA</t>
  </si>
  <si>
    <t>Responsabile amministrativo ad interim</t>
  </si>
  <si>
    <t>Medicina Sperimentale e Clinica</t>
  </si>
  <si>
    <t>DE ANGELIS RAFFAELLA RITA</t>
  </si>
  <si>
    <t>Biologia</t>
  </si>
  <si>
    <t>CERULLO MARIA VALERIA</t>
  </si>
  <si>
    <t>Ingegneria Industriale</t>
  </si>
  <si>
    <t>Scienze Formazione e Psicologia</t>
  </si>
  <si>
    <t>BARDAZZI FRANCESCO</t>
  </si>
  <si>
    <t>Gestione Sistemi Agrari, Alimentari e Forestali (GESAAF)</t>
  </si>
  <si>
    <t>NIGRO RINA</t>
  </si>
  <si>
    <t>Scienze per l'Economia e l'Impresa</t>
  </si>
  <si>
    <t>NAPOLITANO BARBARA</t>
  </si>
  <si>
    <t>Scienze Biomediche, Sperimentali e Cliniche 'Mario Serio'</t>
  </si>
  <si>
    <t>GIUSTI GIANNA</t>
  </si>
  <si>
    <t>Neuroscienze, Area del Farmaco e Salute del Bambino (NEUROFARBA)</t>
  </si>
  <si>
    <t>FURINI EVA</t>
  </si>
  <si>
    <t>Chirurgia e Medicina Traslazionale (DCMT)</t>
  </si>
  <si>
    <t>D'ALBERTO DONATELLA</t>
  </si>
  <si>
    <t>Chimica 'Ugo Schiff'</t>
  </si>
  <si>
    <t>PASQUINI EMANUELA</t>
  </si>
  <si>
    <t>Statistica, Informatica, Applicazioni 'G. Parenti' (DiSIA)</t>
  </si>
  <si>
    <t>MAGHERINI ANNALISA</t>
  </si>
  <si>
    <t>Scienze della Salute (DSS)</t>
  </si>
  <si>
    <t>STACCIOLI MARTA</t>
  </si>
  <si>
    <t>Scienze Produzioni Agroalimentari e dell'Ambiente (DISPAA)</t>
  </si>
  <si>
    <t>SONNATI ELISABETTA</t>
  </si>
  <si>
    <t>Lettere e Filosofia</t>
  </si>
  <si>
    <t>RICOTTI AGOSTINA</t>
  </si>
  <si>
    <t>Matematica e Informatica 'Ulisse Dini'</t>
  </si>
  <si>
    <t>NUTINI ANGELA</t>
  </si>
  <si>
    <t>Scienze Giuridiche (DSG)</t>
  </si>
  <si>
    <t>DANIELLI ANNA MARIA</t>
  </si>
  <si>
    <t>Ingegneria dell'Informazione</t>
  </si>
  <si>
    <t>PALADINI LUCA</t>
  </si>
  <si>
    <t>Scienze Politiche e Sociali</t>
  </si>
  <si>
    <t>TAMBURINI CARLA</t>
  </si>
  <si>
    <t>Scienze della Terra</t>
  </si>
  <si>
    <t>Storia, Archeologia, Geografia, Arte e Spettacolo (SAGAS)</t>
  </si>
  <si>
    <t>ORATI DANIELA</t>
  </si>
  <si>
    <t>Lingue, Letterature e Studi Interculturali</t>
  </si>
  <si>
    <t>RUGGIERO SANDRA</t>
  </si>
  <si>
    <t>Ob.op. 10.1 Raccolta, controllo e sistematizzazione dei dati relativi alle opportunità di finanziamenti esterni distinte per SSD in un unico strumento accessibile alla comunità accademica</t>
  </si>
  <si>
    <t>Ob.op. 11.1 Ridefinizione dei processi e della relazione con l'Area econ la Fondazione</t>
  </si>
  <si>
    <t>Ob.op. 11.2 Proposta di revisione dello Statuto di CsaVRI</t>
  </si>
  <si>
    <t>CsaVRI</t>
  </si>
  <si>
    <t>COTONESCHI PATRIZIA</t>
  </si>
  <si>
    <t>CsaVRI - Presidio c/o INCUBATORE</t>
  </si>
  <si>
    <t>Ob.op. 12.1 Promozione di eventi e iniziative di formazione al lavoro, di contatto tra laureati e mondo del lavoro, di promozione delle opportunità di finanziamento per il reclutamento post lauream</t>
  </si>
  <si>
    <t>Ob.op. 12.2 Informazione aggiornata delle opportunità di impiego/stage/tirocini per laureati</t>
  </si>
  <si>
    <t>Ob.op. 13.1 Creazione di una mappa consultabile di tutte le attività di ricerca, collaborazione, Erasmus, dell'Ateneo fiorentino nel mondo</t>
  </si>
  <si>
    <t>Coordinamento per le Relazioni Internazionali</t>
  </si>
  <si>
    <t>PALLA LORELLA</t>
  </si>
  <si>
    <t>Ob.op. 14.1 Sostegno alle attività di collaborazione</t>
  </si>
  <si>
    <t>Ob.op. 15.1 Adozione di un regolamento di Ateneo per definizione dei livelli e dei compiti dei professori visitatori</t>
  </si>
  <si>
    <t>Definizione linee guida per la gestione dei visiting professor</t>
  </si>
  <si>
    <t>Area Risorse Umane</t>
  </si>
  <si>
    <t>MASSIDDA SUSANNA</t>
  </si>
  <si>
    <t>Unità di Processo "Amministrazione Personale Docente"</t>
  </si>
  <si>
    <t>Ob.op. 16.1 Sviluppo dei servizi di facilitazione dell'accoglienza</t>
  </si>
  <si>
    <t>Ob.op. 17.2 Definizione e pubblicazione equivalenze e tabelle di conversione dei percorsi di studio</t>
  </si>
  <si>
    <t>Ob.op. 18.1 Revisione, diversificazione e riprogettazione degli strumenti per la comunicazione ai vari stakeholder interni e implementazione di una rete di referenti preposta al coordinamento delle attività di comunicazione</t>
  </si>
  <si>
    <t>Ob.op. 19.1 Progettazione, realizzazione e sperimentazione di una area riservata per i servizi al personale sul sito UNIFI</t>
  </si>
  <si>
    <t>Ob.op. 19.2 Progettazione e realizzazione di un nuovo ambiente digitale  (UnifiMagazine) dedicato a notizie su eventi, persone e attività dell’Ateneo</t>
  </si>
  <si>
    <t>Ob.op. 19.3 Aumentare l'attività sui profili social di Ateneo</t>
  </si>
  <si>
    <t>Ob.op. 19.4 Aumentare la fruibilità del Manifesto degli Studi</t>
  </si>
  <si>
    <t>Ob.op. 19.5 Realizzazione di App per la valorizzazione del Patrimonio culturale</t>
  </si>
  <si>
    <t>Museo di Storia Naturale</t>
  </si>
  <si>
    <t>PRATESI GIOVANNI</t>
  </si>
  <si>
    <t>Ob.op. 22.1 Selezione, messa in produzione e vendita del materiale promozionale</t>
  </si>
  <si>
    <t>DOMINICI STEFANO</t>
  </si>
  <si>
    <t>Sezione di Geologia e Paleontologia</t>
  </si>
  <si>
    <t>Area Servizi di Gestione del Patrimonio Museale ed Archivistico</t>
  </si>
  <si>
    <t>Ob.op. 23.1 Regolamentare le sponsorizzazioni da parte di soggetti esterni</t>
  </si>
  <si>
    <t>Adozione di un regolamento avente ad oggetto le modalita di accettazione e di utilizzo di contributi liberali</t>
  </si>
  <si>
    <t>LUZZI PAOLO</t>
  </si>
  <si>
    <t>Sezione Orto Botanico</t>
  </si>
  <si>
    <t>Ob.op. 25.1 Progettazione e assegnazione del servizio</t>
  </si>
  <si>
    <t>Ob.op. 25.2 Attivazione commissione Unifi e stesura regolamento etico</t>
  </si>
  <si>
    <t>Ob.op. 25.3 Realizzazione card</t>
  </si>
  <si>
    <t>Ob.op. 25.4 Distribuzione card a studenti e dipendenti</t>
  </si>
  <si>
    <t>Ob.op. 26.2 Costruzione della piattaforma per la misurazione del potenziale di innovazione on-line (KPI - Key Performance Innovation Index) e somministrazione  dei questionari</t>
  </si>
  <si>
    <t>COVERINI LUIGI</t>
  </si>
  <si>
    <t>Ob.op. 27.1 Progettazione del modello "mappatura delle competenze"</t>
  </si>
  <si>
    <t>RANALDI PATRIZIA</t>
  </si>
  <si>
    <t xml:space="preserve">Unità di Processo "Amministrazione Personale Tecnico-Amministrativo e Collaboratori ed Esperti Linguistici" </t>
  </si>
  <si>
    <t>Ob.op. 28.1 Progettazione del modello di formazione continua</t>
  </si>
  <si>
    <t>Unità di Processo "Attuazione Piano Formativo"</t>
  </si>
  <si>
    <t>INCARICO</t>
  </si>
  <si>
    <t>Unifi</t>
  </si>
  <si>
    <t>Ob.op. 29.1 Attivazione di percorsi formativi su aree specifiche individuate nel Piano Strategico</t>
  </si>
  <si>
    <t>Studio/redazione di percorsi mirati allo sviluppo della cultura di innovazione del personale</t>
  </si>
  <si>
    <t>CRUCIANI FABOZZI JESSICA</t>
  </si>
  <si>
    <t>Unità di Processo "Coordinamento dello Staff di Direzione Generale"</t>
  </si>
  <si>
    <t>Ob.op. 30.1 Realizzare corsi specifici sulla sostenibilità</t>
  </si>
  <si>
    <t>Ob.op. 31.1 Approvvigionamento di beni e servizi eco-sostenibili</t>
  </si>
  <si>
    <t>Centrale d'Acquisto</t>
  </si>
  <si>
    <t>CARNEMOLLA MICHELE</t>
  </si>
  <si>
    <t>Ob.op. 32.1 Determinazione costo corsi di studio</t>
  </si>
  <si>
    <t>Area Servizi Economici e Finanziari</t>
  </si>
  <si>
    <t>GALLOTTA ILARIA</t>
  </si>
  <si>
    <t>Unità di Processo "Bilancio"</t>
  </si>
  <si>
    <t>MIGLIARINI SIMONE</t>
  </si>
  <si>
    <t>Ob.op. 33.1 Implementazione monitoraggi trimestrali sul budget delle Aree Dirigenziali con analisi scostamenti</t>
  </si>
  <si>
    <t>ORIOLO FRANCESCO</t>
  </si>
  <si>
    <t>Unità di Processo "Servizi di Ragioneria e Contabilità"</t>
  </si>
  <si>
    <t>CAPONI CLAUDIA</t>
  </si>
  <si>
    <t>Unità di Processo "Stipendi"</t>
  </si>
  <si>
    <t>Ob.op. 33.2 Monitoraggio dei fondi e dei relativi scostamenti sul budget per il funzionamento, sulla didattica e sulle relazioni internazionali</t>
  </si>
  <si>
    <t>ROSATI ROBERTA</t>
  </si>
  <si>
    <t>Ob.op. 34.1 Realizzare progetti di conservazione e valorizzazione del patrimonio</t>
  </si>
  <si>
    <t>GRIFONI GIOVANNA</t>
  </si>
  <si>
    <t>Biblioteca Umanistica</t>
  </si>
  <si>
    <t>MASETTI MARIA LUISA</t>
  </si>
  <si>
    <t>Biblioteca di Scienze Tecnologiche</t>
  </si>
  <si>
    <t>VANNUCCI LAURA</t>
  </si>
  <si>
    <t>Biblioteca Biomedica</t>
  </si>
  <si>
    <t>VADALA' MARIA ENRICA</t>
  </si>
  <si>
    <t>PAGNINI SIMONETTA</t>
  </si>
  <si>
    <t>TAGLIABUE FLORIANA</t>
  </si>
  <si>
    <t>[Non presente in Piano Integrato] Ob.op. 34.1 Realizzare progetti di conservazione e valorizzazione del patrimonio</t>
  </si>
  <si>
    <t>Ob.op. 35.1 Realizzazione campagne comunicazione tramite diversi media</t>
  </si>
  <si>
    <t>Ob.op. 36.1 Realizzazione  di mostre e prestito di opere</t>
  </si>
  <si>
    <t>NEPI CHIARA</t>
  </si>
  <si>
    <t>Sezione di Botanica</t>
  </si>
  <si>
    <t>BARTOLOZZI LUCA</t>
  </si>
  <si>
    <t>Sezione di Zoologia</t>
  </si>
  <si>
    <t>Ob.op. 36.2 Campagne di catalogazione dei beni culturali</t>
  </si>
  <si>
    <t>Ob.op. 37.1 Realizzazione di iniziative sperimentali di prolungamento degli orari di apertura delle strutture</t>
  </si>
  <si>
    <t>Ob.op. 38.1 Condivisione con gli Atenei toscani (Pisa e Siena)</t>
  </si>
  <si>
    <t>BURATTELLI CLAUDIA</t>
  </si>
  <si>
    <t>Biblioteca Digitale</t>
  </si>
  <si>
    <t>TAGLIABUE MANOLA</t>
  </si>
  <si>
    <t>Ob.op. 39.2 Realizzazione di interventi volti a potenziare le strutture di supporto (Museo)</t>
  </si>
  <si>
    <t>SALVI MAURIZIO</t>
  </si>
  <si>
    <t>Unità di Processo "Piano Edilizio"</t>
  </si>
  <si>
    <t>Ob.op. 39.3 Realizzazione di interventi volti a potenziare le strutture di supporto (SBA/Edilizia)</t>
  </si>
  <si>
    <t>POGGI LUISA</t>
  </si>
  <si>
    <t>Sezione di Mineralogia e Litologia</t>
  </si>
  <si>
    <t>Ob.op. 39.1 Realizzazione di interventi volti a potenziare le strutture di supporto (SBA)</t>
  </si>
  <si>
    <t>Ob.op. 40.1 Realizzare censimento degli spazi collettivi ad uso delle attività istituzionali, dedicati alla terza missione e aperti alla società</t>
  </si>
  <si>
    <t>Area Servizi Patrimoniali e Logistici</t>
  </si>
  <si>
    <t>GENTILINI GABRIELE</t>
  </si>
  <si>
    <t>Ob.op. 41.2 Redazione Piano della manutenzione</t>
  </si>
  <si>
    <t>LACHINA GIANNI</t>
  </si>
  <si>
    <t>Unità di Processo "Manutenzione Ordinaria"</t>
  </si>
  <si>
    <t>Ob.op. 41.1 Rilevazione e analisi dei fabbisogni di manutenzione ordinaria e straordinaria, anche ai fini della sicurezza</t>
  </si>
  <si>
    <t>GIANNELLI DORIANO</t>
  </si>
  <si>
    <t>Programmazione per i procedimenti: (1) FUP2 lotto - sistemazione archivio p.t.; (2) ristrutturazione per il Centro Cultura per Stranieri; (3) rifacimento dell'asfaltatura delle strade Sesto; (4) manutenzione illuminazione Sesto</t>
  </si>
  <si>
    <t>GIUNTI PATRIZIA</t>
  </si>
  <si>
    <t>Programm.  per i procedimenti: (1) Riorg. spazi SESV; (2) rifac. impianti di sicurezza antinc. Bib. di Arch.; (3) impianto di condiz.o Erbario; (4) ristrutt. locali PT per lab. modelli - Santa Teresa; (5) rifacimento soletta antinc. - Santa Marta; (6) Impianti sicur. e videosorv. fisica e fis. nucl.</t>
  </si>
  <si>
    <t>PILATI FRANCESCO</t>
  </si>
  <si>
    <t>Programm.  per i procedimenti: (1) Interventi di manutenzione straordinaria intonaci soffitti PT Cascine; (2) riqualificazione aule scienze della terra lotto 2 via la pira; (3) laboratorio di interferometria prof. Tino – Sesto; (4) coibentazione capannone fisica nucleare</t>
  </si>
  <si>
    <t>PERSIANI CINZIA</t>
  </si>
  <si>
    <t>Programm.  per i procedimenti: (1) Sistema fognario viale Pieraccini; (2) Trasf. Biblio Biologia; (3) Manut. Straord. Quadri elett. Viale Pieraccini; (4) Manut. Straord. Imp Condiz. SIAF; (5) Messa a norma quadri elettr. Dip. Fisica; (6) Imp. Cond. Torretta</t>
  </si>
  <si>
    <t>FALCIONI RICCARDO</t>
  </si>
  <si>
    <t>Ob.op. 42.1 Predisposizione Regolamento per la concessione degli spazi universitari a manifestazioni, eventi, attività sponsorizzate</t>
  </si>
  <si>
    <t>PICCINI MONICA</t>
  </si>
  <si>
    <t>PILOTTO MARIA</t>
  </si>
  <si>
    <t>CORRADINI PAOLO</t>
  </si>
  <si>
    <t>Gestione adempimenti fiscali</t>
  </si>
  <si>
    <t>PARRINI PIERLUIGI</t>
  </si>
  <si>
    <t>DIRETTORE TECNICO</t>
  </si>
  <si>
    <t>Centro Interdipartimentale di Cristallografia Strutturale (C.R.I.S.T.)</t>
  </si>
  <si>
    <t>PULITINI SIMONETTA</t>
  </si>
  <si>
    <t>Unità Funzionale "Servizi alla Didattica Integrata"</t>
  </si>
  <si>
    <t>2016 - Scheda di valutazione D - Responsabile di struttura / unità organizzativa</t>
  </si>
  <si>
    <t>NISTRI ANNAMARIA</t>
  </si>
  <si>
    <t>CIOPPI ELISABETTA</t>
  </si>
  <si>
    <t>Unità di Processo "Servizio Prevenzione e Protezione"</t>
  </si>
  <si>
    <t>PETTINI LUCA</t>
  </si>
  <si>
    <t>Ufficio per la Diffusione della Cultura della Legalita', dell'Integrita' e della Trasparenza</t>
  </si>
  <si>
    <t>Responsabile della Prevenzione della Corruzione</t>
  </si>
  <si>
    <t>VIGNOLI FRANCESCA</t>
  </si>
  <si>
    <t>Supporto Amministrativo - Staff</t>
  </si>
  <si>
    <t>[Obiettivo direzionale] Dematerializzazione gestione bandi di reclutamento con la realizzazione di una piattaforma informatica per la ricezione delle domande dei candidati e relativi allegati</t>
  </si>
  <si>
    <t>Attività in attuazione del Piano Triennale Anticorruzione</t>
  </si>
  <si>
    <t>Ob.dir.80 Miglioramento del supporto ai processi di orientamento</t>
  </si>
  <si>
    <t>CARRESI ROSELLA</t>
  </si>
  <si>
    <t>Psicologia</t>
  </si>
  <si>
    <t>Partecipazione a seminari, congressi, stages</t>
  </si>
  <si>
    <t>FONTANI MARCO</t>
  </si>
  <si>
    <t>Etichette di riga</t>
  </si>
  <si>
    <t>Media di Valutazione %</t>
  </si>
  <si>
    <t>OBIETTIVI ANTICORRUZIONE E TRASPARENZA</t>
  </si>
  <si>
    <t>Scarto</t>
  </si>
  <si>
    <t>Sezioni</t>
  </si>
  <si>
    <t>Media punteggi 2016</t>
  </si>
  <si>
    <t>Media punteggi 2014</t>
  </si>
  <si>
    <t>A- L'ambiente di lavoro_x000D_</t>
  </si>
  <si>
    <t>Media ponderata punteggi 2016 (da A a P)</t>
  </si>
  <si>
    <t>Media ponderata punteggi 2014 (da A a P)</t>
  </si>
  <si>
    <t>B- Le discriminazioni_x000D_</t>
  </si>
  <si>
    <t>Sez A-I
(ponderata)</t>
  </si>
  <si>
    <t>C-  L’equità nella mia amministrazione_x000D_</t>
  </si>
  <si>
    <t>Sez A-I
(non pond)</t>
  </si>
  <si>
    <t>D- Carriera e sviluppo professionale_x000D_</t>
  </si>
  <si>
    <t>Sez L-N 
(non pond)</t>
  </si>
  <si>
    <t>E- Il mio lavoro_x000D_</t>
  </si>
  <si>
    <t>Sez O-P 
(non pond)</t>
  </si>
  <si>
    <t>F- I miei colleghi_x000D_</t>
  </si>
  <si>
    <t>Media generale (sez A-P)</t>
  </si>
  <si>
    <t>G- Il contesto del mio lavoro_x000D_</t>
  </si>
  <si>
    <t>%</t>
  </si>
  <si>
    <t>H- Il senso di appartenenza_x000D_</t>
  </si>
  <si>
    <t>I- L'immagine della mia amministrazione</t>
  </si>
  <si>
    <t>L- La mia organizzazione_x000D_</t>
  </si>
  <si>
    <t>M- Le mie performance_x000D_</t>
  </si>
  <si>
    <t>N- Il funzionamento del sistema_x000D_</t>
  </si>
  <si>
    <t>O- Il mio capo e la mia crescita_x000D_</t>
  </si>
  <si>
    <t>P- Il mio capo e l’equità_x000D_</t>
  </si>
  <si>
    <t>Q - Il mio capo e il sistema di valutazione_x000D_</t>
  </si>
  <si>
    <t>Importanza - [La sicurezza e la salute sul luogo di lavoro e lo stress lavoro correlato]</t>
  </si>
  <si>
    <t>Importanza - [Il tema delle discriminazioni]</t>
  </si>
  <si>
    <t>Importanza - [L’equità nella mia amministrazione]</t>
  </si>
  <si>
    <t>Importanza - [La carriera e lo sviluppo professionale]</t>
  </si>
  <si>
    <t>Importanza - [Il mio lavoro]</t>
  </si>
  <si>
    <t>Importanza - [I miei colleghi]</t>
  </si>
  <si>
    <t>Importanza - [Il contesto del mio lavoro]</t>
  </si>
  <si>
    <t>Importanza - [Il senso di appartenenza]</t>
  </si>
  <si>
    <t>Importanza - [L’immagine della mia amministrazione]</t>
  </si>
  <si>
    <t xml:space="preserve">Studenti anni successivi </t>
  </si>
  <si>
    <t>Medie</t>
  </si>
  <si>
    <t>2016
(scala 1-6)</t>
  </si>
  <si>
    <t>2015
(scala 1-4)</t>
  </si>
  <si>
    <t>2015
(scala 1-6)</t>
  </si>
  <si>
    <t>Servizi generali, infrastrutture e logistica</t>
  </si>
  <si>
    <t>Studenti I anno</t>
  </si>
  <si>
    <t xml:space="preserve">ATTENZIONE: il confronto tra i due anni risente del cambiamento di scala. Anche il riproporzionamento non elimina la distorsione ma introduce sistematicamente una sopravalutazione riscontrata da TUTTI gli Atenei aderenti. </t>
  </si>
  <si>
    <t xml:space="preserve">Comunicazione </t>
  </si>
  <si>
    <t>Sistemi informativi</t>
  </si>
  <si>
    <t>Internazionalizzazione</t>
  </si>
  <si>
    <t>Segreteria</t>
  </si>
  <si>
    <t xml:space="preserve">Docenti </t>
  </si>
  <si>
    <t>Servizi bibliotecari</t>
  </si>
  <si>
    <t>Docenti pesata</t>
  </si>
  <si>
    <t>Diritto allo studio</t>
  </si>
  <si>
    <t>Job placement/Career service</t>
  </si>
  <si>
    <t xml:space="preserve">PTA </t>
  </si>
  <si>
    <t>PTA pesata</t>
  </si>
  <si>
    <t>media categorie</t>
  </si>
  <si>
    <t>Orientamento in entrata</t>
  </si>
  <si>
    <t>Comunicazione</t>
  </si>
  <si>
    <t>Val</t>
  </si>
  <si>
    <t>Peso</t>
  </si>
  <si>
    <t>Amministrazione e gestione del personale</t>
  </si>
  <si>
    <t>Approvvigionamenti e servizi logistici</t>
  </si>
  <si>
    <t>Sistemi Informativi</t>
  </si>
  <si>
    <t>Supporto alla didattica</t>
  </si>
  <si>
    <t>Supporto alla ricerca</t>
  </si>
  <si>
    <t>Biblioteca</t>
  </si>
  <si>
    <t>PTA</t>
  </si>
  <si>
    <t>Contabilità</t>
  </si>
  <si>
    <t>Allegato 2 - Report di sintesi degli obiettivi di performance organizzativa e individuale</t>
  </si>
  <si>
    <t>Nei fogli seguenti si riportano l'elenco complessivo degli obiettivi di performance</t>
  </si>
  <si>
    <t xml:space="preserve">con i relativi risultati, e i report sintetici per: </t>
  </si>
  <si>
    <t>Ateneo</t>
  </si>
  <si>
    <t>Trasparenza e Anticorruzione</t>
  </si>
  <si>
    <t>Dipartimenti/Scuole</t>
  </si>
  <si>
    <t>Area/missione istituzionale</t>
  </si>
  <si>
    <t>Benessere Organizzativo</t>
  </si>
  <si>
    <t>Customer Satisfaction</t>
  </si>
  <si>
    <t>Codice Progetto</t>
  </si>
  <si>
    <t>Progetto</t>
  </si>
  <si>
    <t>D101488</t>
  </si>
  <si>
    <t>D000000</t>
  </si>
  <si>
    <t>NESSUN DELEGATO</t>
  </si>
  <si>
    <t>inventario beni mobili durevoli</t>
  </si>
  <si>
    <t>D087528</t>
  </si>
  <si>
    <t>MILANI STEFANO</t>
  </si>
  <si>
    <t>Implementazione di procedure dipartimentali per la sicurezza e salute dei lavoratori</t>
  </si>
  <si>
    <t>D074254</t>
  </si>
  <si>
    <t>D095616</t>
  </si>
  <si>
    <t>Creazione di un catalogo di corsi di information literacy incardinati nei curricula accademici, con test finale, erogati in modalità e-learning sulla piattaforma Moodle di Ateneo</t>
  </si>
  <si>
    <t>Redazione del progetto per l'implementazione della tecnologia RFid presso la Biblioteca di Scienze sociali e la Biblioteca di Scienze tecnologiche - sezione Ingegneria</t>
  </si>
  <si>
    <t>Progetto Brunelleschi: allestimento e inaugurazione della nuova sala di lettura e consultazione per le discipline di Italianistica e Storia dello spettacolo</t>
  </si>
  <si>
    <t>Ricettari e salute: un percorso di digitalizzazione di testi storici e di pregio</t>
  </si>
  <si>
    <t>Studio di fattibilità per la riunificazione delle sedi di Botanica, Geomineralogia e Antropologia della Biblioteca di Scienze</t>
  </si>
  <si>
    <t>Recupero e valorizzazione dell'Archivio Sanpaolesi: censimento della consistenza e definizione del fabbisogno</t>
  </si>
  <si>
    <t>Migrazione da Aleph ad Alma: fase di pre-produzione</t>
  </si>
  <si>
    <t>D081399</t>
  </si>
  <si>
    <t>Riordino alberatura sito web di ateneo nella prospettiva della creazione di un'area riservata (intranet)</t>
  </si>
  <si>
    <t>Comunicazione scientifica sui social</t>
  </si>
  <si>
    <t>Creazione di un archivio dati relativo ai contratti CARE/CRUI</t>
  </si>
  <si>
    <t>Valorizzazione del fondo librario antico in corso di restauro presso la Biblioteca di scienze sociali attraverso l’organizzazione di un seminario/convegno di presentazione dell’intervento di recupero</t>
  </si>
  <si>
    <t>L’Ateneo mostra alla città i suoi tesori librari: supporto alla realizzazione di un percorso espositivo di testi rari, antichi e di pregio</t>
  </si>
  <si>
    <t>Migrazione del catalogo bibliografico dell’Istituto papirologico Vitelli nel catalogo di Ateneo</t>
  </si>
  <si>
    <t>D096419</t>
  </si>
  <si>
    <t>monitoraggio contabile</t>
  </si>
  <si>
    <t>amministrazione trasparente</t>
  </si>
  <si>
    <t>riduzione tempi liquidazione missioni e rimborsi spese</t>
  </si>
  <si>
    <t>Progetto Brunelleschi: selezione della collezione da lasciare fruibile da parte degli utenti durante i lavori di bonifica e ristrutturazione del deposito librario</t>
  </si>
  <si>
    <t>Supporto alle attività di internazionalizzazione del dipartimento</t>
  </si>
  <si>
    <t>Supporto attività del dottorato</t>
  </si>
  <si>
    <t>reclutamento personale didattica e ricerca</t>
  </si>
  <si>
    <t>D060732</t>
  </si>
  <si>
    <t>BAZZICALUPO MARCO</t>
  </si>
  <si>
    <t>Allestimento di un sistema di acquisizione di immagini digitali da applicare al Microscopio Elettronico in Trasmissione (TEM) PHILIPS M201 del Dipartimento di Biologia</t>
  </si>
  <si>
    <t>D200002</t>
  </si>
  <si>
    <t>Valutatore-Compilatore</t>
  </si>
  <si>
    <t>a</t>
  </si>
  <si>
    <t>D028932</t>
  </si>
  <si>
    <t>MUGELLI ALESSANDRO</t>
  </si>
  <si>
    <t>Attività di simulazione per la prevenzione del rischio clinico e la gestione delle risorse in emergenza</t>
  </si>
  <si>
    <t>servizi generali</t>
  </si>
  <si>
    <t>Effetto del trattamento con diversi farmaci sulle alterazioni a livello del grasso viscerale, della vescica e del corpo cavernoso in un modello sperimentale di sindrome metabolica nel coniglio</t>
  </si>
  <si>
    <t>D095892</t>
  </si>
  <si>
    <t>DSPS - Ottimizzazione del processo degli acquisti e delle procedure contabili e potenziamento dei servizi per la didattica, la ricerca e l'internazionalizzazione</t>
  </si>
  <si>
    <t>D084174</t>
  </si>
  <si>
    <t>POGGESI CORRADO</t>
  </si>
  <si>
    <t>Effetti delle radiofrequenze sulla mucosa vaginale umana; studio istologico</t>
  </si>
  <si>
    <t>Studio isto-microbiologico su campioni patologici di dente umano sottoposti a varie procedure di decontaminazione</t>
  </si>
  <si>
    <t>Studio ultrastrutturale e morfometrico del condrioma di cellule di tumore medullosurrenalico a diverso stadio di differenziamento</t>
  </si>
  <si>
    <t>Gel piastrinico e cellule staminali, nuove prospettive in medicina rigenerativa</t>
  </si>
  <si>
    <t>SCUOLA - Miglioramento dei servizi per l'orientamento e la mobilità internazionale</t>
  </si>
  <si>
    <t>D100070</t>
  </si>
  <si>
    <t>Programmazione didattica e reclutamento dei collaboratori esterni del Dipartimento di Scienze per l'Economia e l'Impresa</t>
  </si>
  <si>
    <t>Norme comportamentali nei laboratori del Dipartimento presso il Cubo: adeguamento del regolamento volto a ridurre i rischi per la salute nell'ambiente lavorativo e aggiornamento personale sulle norme di sicurezza relative alle attività di laboratorio</t>
  </si>
  <si>
    <t>D097968</t>
  </si>
  <si>
    <t>ALLOTTA BENEDETTO</t>
  </si>
  <si>
    <t>D102048</t>
  </si>
  <si>
    <t>SARTEANESI LETIZIA</t>
  </si>
  <si>
    <t>Gestione e implementazione del sito Ateneo Sicuro e gestione di un server per la consultazione del patrimonio immobiliare dell'Ateneo fiorentino attraverso il programma “Infocad-webmachine”</t>
  </si>
  <si>
    <t>D170314</t>
  </si>
  <si>
    <t>SASSI BEATRICE</t>
  </si>
  <si>
    <t>D096460</t>
  </si>
  <si>
    <t>Progetto “Perfezionamento degli adempimenti legati allo sciopero e aggiornamento contrattazione integrativa in materia di sciopero”</t>
  </si>
  <si>
    <t>Servizi di reception, miglioramento funzionale alla logistica dei servizi di prima accoglienza e front office integrato.-</t>
  </si>
  <si>
    <t>Gestione denunce Inail</t>
  </si>
  <si>
    <t>Gestione autoparco e miglioramento servizi alle strutture</t>
  </si>
  <si>
    <t>D099282</t>
  </si>
  <si>
    <t>Dai servizi al " servizio".</t>
  </si>
  <si>
    <t>La centralità della Centrale d'Acquisto</t>
  </si>
  <si>
    <t>D095658</t>
  </si>
  <si>
    <t>BARBARI MATTEO</t>
  </si>
  <si>
    <t>Interventi sulle attività di Dipartimento per il miglioramento della funzionalità e della visibilità</t>
  </si>
  <si>
    <t>D096085</t>
  </si>
  <si>
    <t>FAZZINI ALESSANDRO</t>
  </si>
  <si>
    <t>Miglioramento dei flussi di lavoro nel CE.S.A.L. (Centro Stabulazione Animali da Laboratorio)</t>
  </si>
  <si>
    <t>D090180</t>
  </si>
  <si>
    <t>SPERANDIO SIMONA</t>
  </si>
  <si>
    <t>D090935</t>
  </si>
  <si>
    <t>TUCCIARELLI LAURA</t>
  </si>
  <si>
    <t>Gestione dei Laboratori: azione 1</t>
  </si>
  <si>
    <t>D077158</t>
  </si>
  <si>
    <t>monitorare le entrate proprie dell'incubatore</t>
  </si>
  <si>
    <t>monitoraggio entrate valorizzazione brevetti</t>
  </si>
  <si>
    <t>Gestione dei Laboratori: azione 2</t>
  </si>
  <si>
    <t>Gestione dei Laboratori: azione 3</t>
  </si>
  <si>
    <t>D096117</t>
  </si>
  <si>
    <t>ROOK LORENZO</t>
  </si>
  <si>
    <t>Miglioramento servizi DST</t>
  </si>
  <si>
    <t>D096385</t>
  </si>
  <si>
    <t>Interventi per il miglioramento della funzionalità e la visibilità del Dipartimento - La Trasparenza nelle procedure dipartimentali: acquisti, bandi e procedure di reclutamento</t>
  </si>
  <si>
    <t>Interventi per il miglioramento della funzionalità e la visibilità del Dipartimento - Il monitoraggio, la misurazione e la visibilità dei dati</t>
  </si>
  <si>
    <t>D095385</t>
  </si>
  <si>
    <t>DiDA Miglioramento delle attività della struttura Gruppo 2</t>
  </si>
  <si>
    <t>D098027</t>
  </si>
  <si>
    <t>Monitoraggio dei fondi e dei relativi scostamenti sul budget per il funzionamento, sulla didattica e sulle relazioni internazionali</t>
  </si>
  <si>
    <t>Riduzione tempi di liquidazione delle missioni e dei rimborsi spese</t>
  </si>
  <si>
    <t>D098065</t>
  </si>
  <si>
    <t>Ottimizzazione dei tempi di liquidazione Missioni e Rimborsi Spese</t>
  </si>
  <si>
    <t>DiDA Miglioramento delle attività della struttura Gruppo 1</t>
  </si>
  <si>
    <t>DiDA Miglioramento delle attività della struttura Gruppo 3</t>
  </si>
  <si>
    <t>Ridefinizione dei processi dell'Area Ricerca</t>
  </si>
  <si>
    <t>D074878</t>
  </si>
  <si>
    <t>BANCI LUCIA</t>
  </si>
  <si>
    <t>D101784</t>
  </si>
  <si>
    <t>DEL CONTE REBECCA</t>
  </si>
  <si>
    <t>Riorganizzazione del reagentario biologico e di quello di magazzino al CERM</t>
  </si>
  <si>
    <t>Gestione dei Laboratori: azione 4</t>
  </si>
  <si>
    <t>D095404</t>
  </si>
  <si>
    <t>MONITORAGGIO BUDGET</t>
  </si>
  <si>
    <t>MISSIONI</t>
  </si>
  <si>
    <t>CRUSCOTTO GESTIONALE E COMUNICAZIONE</t>
  </si>
  <si>
    <t>Ridurre il disturbo delle ditte esterne alle attivita’ del CERM per il triennio 2015 – 2017 (attivita’ relativa all’anno 2016)</t>
  </si>
  <si>
    <t>IMPLEMENTAZIONE DI UNO STRUMENTO CONDIVISO PER LA PIANIFICAZIONE E MONITORAGGIO DELLE ATTIVITA’ DIPARTIMENTALI</t>
  </si>
  <si>
    <t>Miglioramento dell’informazione e mappatura e reingegnerizzazione del processo di assegnazione delle aule</t>
  </si>
  <si>
    <t>Ottimizzazione Miglioramento/potenziamento dei servizi offerti dalla Scuola e riscontro del grado di soddisfazione dell’utenza fruitrice dei servizi stessi (Costumer Satisfaction).</t>
  </si>
  <si>
    <t>D098273</t>
  </si>
  <si>
    <t>D070164</t>
  </si>
  <si>
    <t>BRANDI ALBERTO</t>
  </si>
  <si>
    <t>Riorganizzazione Ufficio Dottorato di ricerca</t>
  </si>
  <si>
    <t>D096420</t>
  </si>
  <si>
    <t>Ottimizzazione delle attività per il supporto agli organi dipartimentali e osservanza adempimenti relativi alla trasparenza</t>
  </si>
  <si>
    <t>Razionalizzazione del servizio contabilità e osservanza adempimenti relativi alla trasparenza</t>
  </si>
  <si>
    <t>D096790</t>
  </si>
  <si>
    <t>Riorganizzazione e miglioramento del workflow produttivo della FUP attraverso lo sviluppo di applicativi informatici</t>
  </si>
  <si>
    <t>Acquisizione, elaborazione e gestione dei dati relativi agli ingressi suddivisi, per tipologia di biglietto, alle visite guidate e dei relativi incassi delle varie sezioni aperte al pubblico del Museo di Storia Naturale.</t>
  </si>
  <si>
    <t>Sicurezza, miglioramento e ottimizzazione delle procedure della struttura “Laboratori didattici”</t>
  </si>
  <si>
    <t>Gestione di archiviazione informatizzata dei fascicoli studenti per migliorare le prestazioni della ricerca</t>
  </si>
  <si>
    <t>Rilevazione dei fabbisogni formativi del personale tecnico e amministrativo</t>
  </si>
  <si>
    <t>D097588</t>
  </si>
  <si>
    <t>GOTI ANDREA</t>
  </si>
  <si>
    <t>Monitoraggio fruizione spazi e cartellonistica</t>
  </si>
  <si>
    <t>Supporto informatico a personale amministrativo e docente</t>
  </si>
  <si>
    <t>D095644</t>
  </si>
  <si>
    <t>IACOPINI ENRICO</t>
  </si>
  <si>
    <t>Supporto Officina</t>
  </si>
  <si>
    <t>D069908</t>
  </si>
  <si>
    <t>Riorganizzazione e miglioramento delle attività della struttura dipartimentale.</t>
  </si>
  <si>
    <t>CERM-infrastruttura Europea di Ateneo</t>
  </si>
  <si>
    <t>Assegni di Ricerca: ottimizzazione processo</t>
  </si>
  <si>
    <t>Ricerca Nazionale</t>
  </si>
  <si>
    <t>D096391</t>
  </si>
  <si>
    <t>Razionalizzazione del servizio di contabilità attraverso il monitoraggio dei fondi di ricerca, la riduzione dei tempi di liquidazione delle missioni e rimborsi spese, e l’osservanza degli adempimenti sulla pagina dell’Amministrazione Trasparente.</t>
  </si>
  <si>
    <t>supporto alle attività connesse alla programmazione didattica del Dipartimento e dell’attività contrattuale dei collaboratori/esperti linguistici, potenziamento del supporto al Dottorato di Ricerca del Dipartimento e analisi dei fabbisogni di manutenzione ordinaria e straordinaria anche ai fini della sicurezza.</t>
  </si>
  <si>
    <t>D073149</t>
  </si>
  <si>
    <t>Potenziamento del supporto della Scuola di Ingegneria alla offerta formativa e all'internazionalizzazione</t>
  </si>
  <si>
    <t>D098061</t>
  </si>
  <si>
    <t>MISSIONI. RIDUZIONE TEMPI DI LIQUIDAZIONE E RIMBORSO SPESE</t>
  </si>
  <si>
    <t>D101874</t>
  </si>
  <si>
    <t>Ottimizzazione dei servizi dipartimentali e declinazione degli obiettivi assegnati al RAD per l'anno 2016</t>
  </si>
  <si>
    <t>D096383</t>
  </si>
  <si>
    <t>D098801</t>
  </si>
  <si>
    <t>Revisione accordo e nuove linee guida/regolamento PART TIME</t>
  </si>
  <si>
    <t>D073325</t>
  </si>
  <si>
    <t>Predisposizione del “Regolamento visiting professor” entro il 2016</t>
  </si>
  <si>
    <t>REVISIONE ACCORDO MOBILITA’</t>
  </si>
  <si>
    <t>Predisposizione entro il 2016 del Regolamento sulla valutazione dei docenti e dei ricercatori</t>
  </si>
  <si>
    <t>D031118</t>
  </si>
  <si>
    <t>ANICHINI GIUSEPPE</t>
  </si>
  <si>
    <t>Ottimizzazione dei servizi dipartimentali e declinazione degli obiettivi assegnati al Dipartimento per l'anno 2016</t>
  </si>
  <si>
    <t>D096386</t>
  </si>
  <si>
    <t>D095309</t>
  </si>
  <si>
    <t>Tempestività dei pagamenti delle fatture e adempimenti PCC della Struttura Amministrativa di Ateneo</t>
  </si>
  <si>
    <t>Regolarizzazione dei provvisori di entrata e distribuzione risorse ai Dipartimenti</t>
  </si>
  <si>
    <t>D068079</t>
  </si>
  <si>
    <t>BARTALONI MARIA GIULIA</t>
  </si>
  <si>
    <t>Proceduralizzazione della gestione della firma digitale del Rettore e del Direttore General</t>
  </si>
  <si>
    <t>D073318</t>
  </si>
  <si>
    <t>MESSERI ANTONELLA</t>
  </si>
  <si>
    <t>Predisposizione prime bozze di regolamenti inerenti il funzionamento degli organi centrali di ateneo (Consiglio di Amministrazione e Senato Accademico)</t>
  </si>
  <si>
    <t>D096387</t>
  </si>
  <si>
    <t>Certificazione unica redditi 2016 redditi 2015</t>
  </si>
  <si>
    <t>D188532</t>
  </si>
  <si>
    <t>D079592</t>
  </si>
  <si>
    <t>Continuità elettrica per gli edifici di Ateneo dotati di Gruppi Statici di Continuità e/o Gruppi elettrogeni</t>
  </si>
  <si>
    <t>D096380</t>
  </si>
  <si>
    <t>Vignoli Francesca</t>
  </si>
  <si>
    <t>Flessibilità e interscambiabilità dei ruoli nell'ambito della Struttura Amministrativa di Supporto</t>
  </si>
  <si>
    <t>Orientamento al cambiamento - Il nuovo processo della manutenzione Ordinaria</t>
  </si>
  <si>
    <t>D061616</t>
  </si>
  <si>
    <t>Salvi Maurizio</t>
  </si>
  <si>
    <t>Orientamento al cambiamento - Il nuovo processo del Piano Edilizio - Lavoro a matrice</t>
  </si>
  <si>
    <t>Razzionalizzazione dei monitoraggi LL.PP. e formazione del personale amministrativo ai fini della interscambiabilità dei ruoli</t>
  </si>
  <si>
    <t>D096422</t>
  </si>
  <si>
    <t>Estensione applicativo JAMA per gestione conto terzi su tutti i dipartimenti</t>
  </si>
  <si>
    <t>D088271</t>
  </si>
  <si>
    <t>BIANCALANA LADIMIRO</t>
  </si>
  <si>
    <t>Emergenza Tecnica - Organizzazione e realizzazione degli strumenti operativi</t>
  </si>
  <si>
    <t>Rifunzionalizzazione del sottoprocesso di manutenzione ordinaria dell'involucro edilizio e dei suoi componenti</t>
  </si>
  <si>
    <t>D101480</t>
  </si>
  <si>
    <t>Implementazione e monitoraggio delle attività della Scuola di Agraria</t>
  </si>
  <si>
    <t>Riorganizzazione e miglioramento dei processi del Dipartimento</t>
  </si>
  <si>
    <t>Progetto di sviluppo museale del Centro di documentazione per la storia della ricerca fisiologica</t>
  </si>
  <si>
    <t>D089481</t>
  </si>
  <si>
    <t>FRANCESCO SAVERIO PAVONE</t>
  </si>
  <si>
    <t>Riorganizzazione e miglioramento delle attività della struttura</t>
  </si>
  <si>
    <t>gestione delle scorte di cancelleria</t>
  </si>
  <si>
    <t>D081320</t>
  </si>
  <si>
    <t>Carmagnini Antonio</t>
  </si>
  <si>
    <t>Completamento dei dati, relativi ad acquisti effettuati da SIAF, richiesti dall’art. 1, comma 32, della legge 190/2012 e dall’art. 37 del D. Lgs. 33/2013</t>
  </si>
  <si>
    <t>D098409</t>
  </si>
  <si>
    <t>SIAF - Adeguamento del sistema di gestione dei corsi di informatica ai requisiti di accessibiità con la tecnica del Responsive Web Design</t>
  </si>
  <si>
    <t>D062071</t>
  </si>
  <si>
    <t>Coverini Luigi</t>
  </si>
  <si>
    <t>SIAF - Ricognizione delle esigenze delle singole aule informatiche e possibile omogenizzazione della gestione</t>
  </si>
  <si>
    <t>D079259</t>
  </si>
  <si>
    <t>SIAF - Consolidamento ed estensione di un modello organizzativo trasversale per lo svolgimento delle attività di supporto al Sistema Informativo di Ateneo</t>
  </si>
  <si>
    <t>SIAF - Nuovo sistema di storage condiviso</t>
  </si>
  <si>
    <t>D089548</t>
  </si>
  <si>
    <t>SIAF - Adeguamento tecnologico dell’infrastruttura layer3 di Unifi Net</t>
  </si>
  <si>
    <t>MONITORAGGIO E RENDICONTAZIONE CONTABILE PROGETTI ISTITUTO TOSCANO TUMORI</t>
  </si>
  <si>
    <t>Internazionalizzazione, I Found, P.I.A.</t>
  </si>
  <si>
    <t>D095473</t>
  </si>
  <si>
    <t>Iannone Domenico</t>
  </si>
  <si>
    <t>Progettazione finalizzata all’azione: cruscotto gestionale per il monitoraggio progetti di ricerca.</t>
  </si>
  <si>
    <t>D096048</t>
  </si>
  <si>
    <t>VICARIO ENRICO</t>
  </si>
  <si>
    <t>Innovazione dei servizi del Dipartimento Ingegneria dell'Informazione</t>
  </si>
  <si>
    <t>D078575</t>
  </si>
  <si>
    <t>Ottimizzazione del processo degli acquisti e delle procedure contabili, adempimenti per l'Amministrazione Trasparente</t>
  </si>
  <si>
    <t>Potenziamento servizi per l'internazionalizzazione, la didattica e la terza missione</t>
  </si>
  <si>
    <t>Rafforzamento del ruolo dipartimentale nell’ambito della nuova organizzazione di Ateneo</t>
  </si>
  <si>
    <t>Formazione e autoformazione competenze per la Didattica all'interno del dipartimento</t>
  </si>
  <si>
    <t>D085191</t>
  </si>
  <si>
    <t>ARISTELLI GIANNI</t>
  </si>
  <si>
    <t>Implementazione e monitoraggio degli indicatori di onerosità dipartimentali</t>
  </si>
  <si>
    <t>D097127</t>
  </si>
  <si>
    <t>D099191</t>
  </si>
  <si>
    <t>Innovazione, trasversalità e flessibilità del personale della Segreteria amministrativa del DINFO</t>
  </si>
  <si>
    <t>Nuovi processi, nuove regole.</t>
  </si>
  <si>
    <t>D095476</t>
  </si>
  <si>
    <t>Ottimale gestione degli istituti contrattuali del personale T/A del DSS </t>
  </si>
  <si>
    <t>D096440</t>
  </si>
  <si>
    <t>IMPLEMENTAZIONE SISTEMA DI CONTABILITA’ ECONOMICO - PATRIMONIALE</t>
  </si>
  <si>
    <t>Gestione del Protocollo Informatico, dei flussi Documentali e dell’Archivio, nell’Organizzazione Amm.va Dipartimentale attraverso l’uso dell’applicativo “Titulus”</t>
  </si>
  <si>
    <t>MAPPATURA COMPETENZE PERSONALE TECNICO e AMMINITRATIVO</t>
  </si>
  <si>
    <t>Processi del Dipartimento di Scienze per l'Economia e l'Impresa</t>
  </si>
  <si>
    <t>D097125</t>
  </si>
  <si>
    <t>ROCCHI DE&amp;amp;#039; SANGRO DEBORAH</t>
  </si>
  <si>
    <t>Ampliamento e aggiornamento linee guida in materia di incarichi di lavoro autonomo</t>
  </si>
  <si>
    <t>D100075</t>
  </si>
  <si>
    <t>Ferrini Silvia</t>
  </si>
  <si>
    <t>Mappatura dei principali processi di lavoro relativi agli adempimenti di legge in materia di trasparenza e anticorruzione: 1) Alimentazione della pagina Amministrazione Trasparente; 2) Aggiornamento del Piano Triennale per la Prevenzione della Corruzione</t>
  </si>
  <si>
    <t>Implementazione dei servizi all’integrazione del Dipint in stretta correlazione con le esigenze espresse da AOUC e da Unifi e definizione dei processi contabili, gestionali e trasversali.</t>
  </si>
  <si>
    <t>Riorganizzazione delle procedure inerenti la gestione delle Attività Didattiche e omogeneizzazione dei processi</t>
  </si>
  <si>
    <t>Avvio del Piano di audizione di alcuni Corsi di Studio da parte del Nucleo di Valutazione</t>
  </si>
  <si>
    <t>Monitoraggio</t>
  </si>
  <si>
    <t>D095951</t>
  </si>
  <si>
    <t>Monitoraggio tetti ore di docenza interna su corsi di studio per affidamenti interni e contratti esterni</t>
  </si>
  <si>
    <t>Riordino delle Scuole di Specializzazione dell'area sanitaria</t>
  </si>
  <si>
    <t>Mappatura dei processi di supporto alla didattica realizzati dal DipInt e loro integrazione con i processi di Ateneo</t>
  </si>
  <si>
    <t>Utilizzo dell'applicativo JAMA in via sperimentale</t>
  </si>
  <si>
    <t>Supporto informatizzazione</t>
  </si>
  <si>
    <t>Implementazione APPLICATIVO PRESENZE</t>
  </si>
  <si>
    <t>DEMATERIALIZZAZIONE BANDI RECLUTAMENTO PERSONALE DOCENTE e TECNICO - AMMINISTRATIVO</t>
  </si>
  <si>
    <t>D100456</t>
  </si>
  <si>
    <t>DiSIA Split&amp;Send – supporto per la comunicazione della situazione fondi ai responsabili di progetto.</t>
  </si>
  <si>
    <t>DiSIA Submit - supporto Web per la sottoposizione di richiesta finanziamento 60%</t>
  </si>
  <si>
    <t>D064503</t>
  </si>
  <si>
    <t>SVANDRLIK RITA</t>
  </si>
  <si>
    <t>D090247</t>
  </si>
  <si>
    <t>Tottossy Beatrix</t>
  </si>
  <si>
    <t>Progetto Pilota di Tirocinio Interno (di durata triennale) offerto dal Laboratorio editoriale Open Access e promosso dal Dipartimento di Lingue, Letterature e Studi Interculturali</t>
  </si>
  <si>
    <t>Consolidamento della mobilità internazionale degli studenti</t>
  </si>
  <si>
    <t>Miglioramento del supporto ai processi di tutoraggio degli Stage formativi curriculari delle lauree magistrali</t>
  </si>
  <si>
    <t>Laboratori didattici: assistenza a studenti ed utilizzo della strumentazione</t>
  </si>
  <si>
    <t>Recupero vetrini didattici Zoologia</t>
  </si>
  <si>
    <t>Adeguamento dell'organizzazione del Lab. di Biologia "A. Becciolini"</t>
  </si>
  <si>
    <t>Data Entry</t>
  </si>
  <si>
    <t>Miglioramento comunicazione digitale Tirocinio/Erasmus/Orientamento</t>
  </si>
  <si>
    <t>Progetto di divulgazione su piattaforma web dei corsi di laurea magistrale in Ingegneria Meccanica ed Energetica</t>
  </si>
  <si>
    <t>Iniziativa formativa per il CdL in Scienze della Formazione primaria</t>
  </si>
  <si>
    <t>Analisi e mappatura del processo di verbalizzazione on line degli esami</t>
  </si>
  <si>
    <t>Analisi del processo di iscrizione a seguito di passaggio di corso o di trasferimento da altro Ateneo e del processo di (re)immatricolazione da rinuncia/decadenza o abbreviazione di carriera</t>
  </si>
  <si>
    <t>Individuazione della documentazione in transito nelle Segreterie Studenti</t>
  </si>
  <si>
    <t>Pubblicazione entro l'anno 2016 del bando per le attività a tempo parziale degli studenti.</t>
  </si>
  <si>
    <t>Processo di istituzione/attivazione dei Master, Corsi di perfezionamento e Corsi di aggiornamento professionale</t>
  </si>
  <si>
    <t>Analisi del flusso del processo relativo alla gestione delle carriere dei dottorandi</t>
  </si>
  <si>
    <t>Re-ingegnerizzazione gestionale delle attività di accertamento delle dichiarazioni Isee degli studenti - anno 2016</t>
  </si>
  <si>
    <t>Strutturazione e implementazione dei processi relativi alla gestione delle procedure di supporto alla attività didattica del Polo Universitario Penitenziario della Toscana (PUP)</t>
  </si>
  <si>
    <t>D070214</t>
  </si>
  <si>
    <t>GEPPETTI PIERANGELO</t>
  </si>
  <si>
    <t>creazione di una banca dati relativa agli studenti del master Associato di Ricerca Clinica “CRA” dalla prima edizione (2001/02) ad oggi.</t>
  </si>
  <si>
    <t>Incremento e miglioramento dei servizi di orientamento (in ingresso, in itinere, in uscita) agli studenti, miglioramento dei servizi rivolti alla mobilità internazionale degli studenti (in e out) della Scuola di Giurisprudenza.</t>
  </si>
  <si>
    <t>Valutazione della qualità del programma Erasmus nella Scuola di Scienze Matematiche, Chimiche , Fisiche e Naturali e delle ricadute individuali in termini esperienziali</t>
  </si>
  <si>
    <t>Servizi per la mobilità internazionale</t>
  </si>
  <si>
    <t>Miglioramento ed implementazione di attività di ricerca e dei servizi forniti dai laboratori del DST</t>
  </si>
  <si>
    <t>Aggiornamento dell'offerta di servizi forniti dal Centro in risposta alle mutate esigenze manifestate dagli utenti del M.E.M.A.</t>
  </si>
  <si>
    <t>Implementazione delle attività di monitoraggio in situ e da remoto di situazioni di emergenza legate ad attività di Protezione Civile</t>
  </si>
  <si>
    <t>Certificazione HR excellence in research</t>
  </si>
  <si>
    <t>Sistematizzazione dati relativi ai progetti di ricerca</t>
  </si>
  <si>
    <t>Traduzione in lingua inglese bando e schema di domanda per selezione assegni di ricerca</t>
  </si>
  <si>
    <t>Semplificazione della procedura di audit dei progetti di ricerca di base (FIRB, PRIN e FIRST)</t>
  </si>
  <si>
    <t>Strumenti e sessioni di informazione e formazione rivolti all'aumento della produzione scientifica di qualità</t>
  </si>
  <si>
    <t>Manutenzione e coordinamento di strumentazioni scientifiche di rilevante valore</t>
  </si>
  <si>
    <t>PNRA</t>
  </si>
  <si>
    <t>Informatizzazione dei dati floristici e vegetazionali</t>
  </si>
  <si>
    <t>Creazione di un database informatico, di tutti i prodotti chimici presenti nel laboratorio</t>
  </si>
  <si>
    <t>Progetto di riorganizzazione di base dati oceanografici: attività previste per il 2016.</t>
  </si>
  <si>
    <t>Riordino ed adeguamento del materiale di laboratorio per la microscopia ottica</t>
  </si>
  <si>
    <t>D075945</t>
  </si>
  <si>
    <t>SANTUCCI MARCO</t>
  </si>
  <si>
    <t>Data-base informatico e protocolli di ricerca per pazienti affetti da melanoma cutaneo afferenti al Centro di Riferimento Regionale Toscano</t>
  </si>
  <si>
    <t>Incremento di servizi alla ricerca e alla terza missione del Dipartimento di Scienze per l'Economia e l'Impresa</t>
  </si>
  <si>
    <t>Aggiornamento dell'offerta di servizi forniti dal Centro in risposta alle mutate esigenze manifestate dagli utenti del M.E.M.A</t>
  </si>
  <si>
    <t>Ristrutturazione gommone di proprietà del DIEF</t>
  </si>
  <si>
    <t>Refrigeratore ad eiezione</t>
  </si>
  <si>
    <t>Collaborazione al Progetto di Sistemazione dei Laboratori del DIEF a Calenzano</t>
  </si>
  <si>
    <t>ricerca europea ed internazionale</t>
  </si>
  <si>
    <t>Progetto di sistemazione dei laboratori del DIEF</t>
  </si>
  <si>
    <t>Gestione servizi in appalto - ufficio DEC</t>
  </si>
  <si>
    <t>Servizi sostitutivi mensa ed utenze/somministrazioni utenze</t>
  </si>
  <si>
    <t>Ottimizzazione dei tempi per il pagamento delle missioni</t>
  </si>
  <si>
    <t>Supporto Scuole di Specializzazione DSS </t>
  </si>
  <si>
    <t>Mantenimento/Potenziamento orario di apertura segreteria amministrativa</t>
  </si>
  <si>
    <t>D094975</t>
  </si>
  <si>
    <t>LOMBARDO VINCENZA</t>
  </si>
  <si>
    <t>Gestione plichi e servizio di messo al tribunale on-demand</t>
  </si>
  <si>
    <t>Consolidamento sul territorio dei cantieri di intraprenenza e lavoro</t>
  </si>
  <si>
    <t>Progetto di revisione del processo per la gestione delle missioni e dei rimborsi spese a seguito del trasferimento al Dipartimento dell’ iter procedurale</t>
  </si>
  <si>
    <t>Organizzazione del servizio di soffieria</t>
  </si>
  <si>
    <t>Riorganizzazione della pagina d’apertura del sito dipartimentale</t>
  </si>
  <si>
    <t>D078663</t>
  </si>
  <si>
    <t>Maresca Stefania</t>
  </si>
  <si>
    <t>Incremento dei servizi all’utenza dell’Ufficio del Garante dei diritti dell’Università degli Studi di Firenze con attenzione al rafforzamento delle attività di comunicazione interna ed esterna</t>
  </si>
  <si>
    <t>Diffusione bandi DSS alle Università straniere e ad altri Enti di Ricerca</t>
  </si>
  <si>
    <t>D073037</t>
  </si>
  <si>
    <t>Promozione delle collaborazioni internazionali ed incremento della loro visibilità</t>
  </si>
  <si>
    <t>Rafforzamento dei servizi di Welcome e regolamentazione dei Visiting Professors</t>
  </si>
  <si>
    <t>D079859</t>
  </si>
  <si>
    <t>Semplice, importante: la ricerca Unifi in video</t>
  </si>
  <si>
    <t>Proposta di revisione dello Statuto di CsaVRI</t>
  </si>
  <si>
    <t>Riorganizzazione magazzini e luoghi di deposito.-</t>
  </si>
  <si>
    <t>Servizi di collegamento, fattorinaggio a vantaggio delle sedi universitarie.</t>
  </si>
  <si>
    <t>Gestione, rilevazione e razionalizzazione spazi per iniziative studentesche, congressi e manifestazioni. Valorizzazione patrimonio immobiliare. Rilevazione e gestione aulari universitari. Rilevazioni spazi e terza missione.</t>
  </si>
  <si>
    <t>Laboratori didattici: ottimizzazione dei consumi, monitoraggio ed impegno dei fondi</t>
  </si>
  <si>
    <t>D096107</t>
  </si>
  <si>
    <t>SEGRETO LUCIANO RENATO</t>
  </si>
  <si>
    <t>Gestione acquisti e trasparenza. Adempimenti relativi agli obblighi di pubblicità e trasparenza previsti dalla legge 190/2012 e dal D.lgs 33/2013 con contestuale e tempestivo inserimento sulla pagina Web dell’Ateneo dei Codici Identificativi Gara (CIG) attuali e pregressi .</t>
  </si>
  <si>
    <t>Miglioramento processo acquisti</t>
  </si>
  <si>
    <t>Riduzione della tempistica e efficentamento delle procedure di acquisto</t>
  </si>
  <si>
    <t>MIGLIORAMENTO DELLE PROCEDURE DI ACQUISTO DEL DIPARTIMENTO</t>
  </si>
  <si>
    <t>Nuovo Codice degli appalti e affidamenti di importo inferiore ad euro 40.000.</t>
  </si>
  <si>
    <t>Revisione ed implementazione della modulistica utilizzata per la gestione delle procedure di acquisizione di beni e servizi di competenza di SIAF</t>
  </si>
  <si>
    <t>Monitoraggio budget assegnato all'area servizi patrimoniali e logistici</t>
  </si>
  <si>
    <t>Monitoraggio budget strutture per Personale tempo determinato, assegni di ricerca e dottorandi</t>
  </si>
  <si>
    <t>D097257</t>
  </si>
  <si>
    <t>Determinazione costi dei corsi di studio</t>
  </si>
  <si>
    <t>Monitoraggio semestrale Budget</t>
  </si>
  <si>
    <t>Implementazione e monitoraggio processo fatturazione elettronica attiva</t>
  </si>
  <si>
    <t>Dematerializzazione delle procedure di selezione degli assegni di ricerca</t>
  </si>
  <si>
    <t>Titulus: Gestione dei documenti e dei fascicoli digitali per le segreterie studenti, help-desk e tutoraggio</t>
  </si>
  <si>
    <t>Razionalizzazione del materiale a deposito presso gli uffici dell’Area</t>
  </si>
  <si>
    <t>Passaggio delle posizioni assicurative nell’applicativo Passweb 2</t>
  </si>
  <si>
    <t>Dematerializzazione dei registri delle lezioni e delle attività didattiche</t>
  </si>
  <si>
    <t>Registri elettronici per la catalogazione delle pratiche dell'Ufficio Legale</t>
  </si>
  <si>
    <t>Informatizzazione del Ciclo della Performance del personale Dirigente, titolare di incarico e di categoria EP</t>
  </si>
  <si>
    <t>Proposta di implementazione dell’applicativo informatico per la gestione dell’assegnazione degli obiettivi al personale Dirigente al personale di categoria EP e al personale di categoria B, C e D con responsabilità, ai fini della programmazione e del monitoraggio della spesa</t>
  </si>
  <si>
    <t>Gestione e monitoraggio dei budget DSS</t>
  </si>
  <si>
    <t>Ricognizione costi storici e monitoraggio budget corrente della spesa per le utenze e somministrazioni energie.</t>
  </si>
  <si>
    <t>GESTIONE E CONTROLLO BUDGET MONITORAGGIO DEI FONDI E DEI RELATIVI SCOSTAMENTI PER FUNZIONAMENTO, DIDATTICA, RELAZIONI INTERNAZIONALI</t>
  </si>
  <si>
    <t>Presidio logistico DSS</t>
  </si>
  <si>
    <t>D070733</t>
  </si>
  <si>
    <t>Inserimento e Pubblicazione sulla Piattaforma INFOCAD dei documenti attestanti il titolo d'uso degli immobili di Ateneo</t>
  </si>
  <si>
    <t>Rilevazione e analisi dei fabbisogni di manutenzione ordinaria e straordinaria anche ai fini della sicurezza</t>
  </si>
  <si>
    <t>Rilevazione e analisi dei fabbisogni di manutenzione ordinaria e straordinaria, anche ai fini della sicurezza</t>
  </si>
  <si>
    <t>MANUTENZIONE E SICUREZZA</t>
  </si>
  <si>
    <t>Supporto servizi generali</t>
  </si>
  <si>
    <t>RILEVAZIONE E ANALISI DEI FABBISOGNI DI MANUTENZIONE ORDINARIA E STRAORDINARIA ANCHE AI FINI DELLA SICUREZZA</t>
  </si>
  <si>
    <t>D099141</t>
  </si>
  <si>
    <t>Applicazione del Sistema di Gestione Sicurezza - redazione/aggiornamento DVR</t>
  </si>
  <si>
    <t>Interventi per il miglioramento dell'efficienza ed efficacia della formazione obbligatoria sulla sicurezza ai sensi dell'accordo stato-regioni</t>
  </si>
  <si>
    <t>Programmazione smaltimenti e dismissioni bombole gas tecnici obsolete e amianto</t>
  </si>
  <si>
    <t>Formazione e addestramento per gli studenti identificabili come lavoratori nei corsi della Scuola di Scienze Matematiche, Fisiche e Naturali</t>
  </si>
  <si>
    <t>Adempimenti relativi agli obblighi di pubblicazione sulla pagina Amministrazione Trasparente</t>
  </si>
  <si>
    <t>Osservanza adempimenti relativi agli obblighi di pubblicazione sulla pagina Amministrazione Trasparente</t>
  </si>
  <si>
    <t>AMMINISTRAZIONE TRASPARENTE</t>
  </si>
  <si>
    <t>ADEMPIMENTI OBBLIGHI DI PUBBLICAZIONE SULLA PAGINA DELL’ AMMINISTRAZIONE TRASPARENTE PER LE INFORMAZIONI DI PERTINENZA DEL DIPARTIMENTO</t>
  </si>
  <si>
    <t>D100938</t>
  </si>
  <si>
    <t>Rlevazione della Customer Satisfaction permanente</t>
  </si>
  <si>
    <t>Allestimento di una sezione espositiva dedicata agli esemplari mineralogici di valenza estetica</t>
  </si>
  <si>
    <t>Ottimizzazione dei servizi museali, della politica di conservazione, di consultazione – sia in loco che dall’esterno – e di ostensione delle collezioni della sezione di Botanica del Museo di Storia Naturale.</t>
  </si>
  <si>
    <t>Allestimento della Sala dei Kalash del Pakistan</t>
  </si>
  <si>
    <t>Analisi, progettazione e realizzazione della comunicazione per i nuovi percorsi museali. Sala della Balena, Sala Kafiri, Villa la Quiete.</t>
  </si>
  <si>
    <t>Allestimento e valorizzazione di alcune collezioni tematiche dell’Orto Botanico</t>
  </si>
  <si>
    <t>Digitalizzazione dei Registri di Repertorio conservati presso la Sala del Senato accademico per facilitare la ricerca storica nel fondo del Carteggio della Soprintendenza del Regio Istituto di Studi Superiori</t>
  </si>
  <si>
    <t>Realizzazione di una campagna fotografica sulle collezioni ornitologiche, mineralogiche ed etnologiche</t>
  </si>
  <si>
    <t>Trasferimento delle collezioni ornitologiche nei nuovi depositi della Specola</t>
  </si>
  <si>
    <t>Restauro opere ceroplastica botanica</t>
  </si>
  <si>
    <t>Controllo e riordino del patrimonio librario della biblioteca dell'Istituto Papirologico G. Vitelli</t>
  </si>
  <si>
    <t>Inserimento della collezione dei campioni tipo del CSET nella banca dati online JACQ e parallelo allestimento di un virtual repository per le immagini digitali</t>
  </si>
  <si>
    <t>Conservazione e cura della Collezione Brendel</t>
  </si>
  <si>
    <t>Prosecuzione e elaborazione finale di data base in ambito antropologico per una fruibilità estesa</t>
  </si>
  <si>
    <t>Supporto alle attività tecnico-informatiche ed in materia di manutenzione e sicurezza</t>
  </si>
  <si>
    <t>Campagna per il reclutamento di personale ai fini della realizzazione dei test di usabilità protocollo eGLU</t>
  </si>
  <si>
    <t>D096139</t>
  </si>
  <si>
    <t>Lucchesi Massimiliano</t>
  </si>
  <si>
    <t>D089412</t>
  </si>
  <si>
    <t>PILEGGI TIZIANA</t>
  </si>
  <si>
    <t>Aggiornamento pagine web dei laboratori DICEA</t>
  </si>
  <si>
    <t>D071705</t>
  </si>
  <si>
    <t>NOZZOLI ANNA</t>
  </si>
  <si>
    <t>Per un'informazione sempre più tempestiva, puntuale e corretta: ampliamento, sviluppo e riordino del sito web del Dipartimento</t>
  </si>
  <si>
    <t>D097075</t>
  </si>
  <si>
    <t>Orlandini Simone</t>
  </si>
  <si>
    <t>Riorganizzazione, aggiornamento e ampliamento dei contenuti del sito web del Dipartimento di Scienze di Produzioni Agroalimentari e dell’Ambiente – DISPAA, per una migliore e più ampia fruibilità.</t>
  </si>
  <si>
    <t>Creazione di tool per la gestione delle autorizzazioni per il personale TA e anagrafe dei dottori di ricerca DIEF</t>
  </si>
  <si>
    <t>D046976</t>
  </si>
  <si>
    <t>ZAMPONI STEFANO</t>
  </si>
  <si>
    <t>D097119</t>
  </si>
  <si>
    <t>SIAF - Analisi delle criticità del sito SIAF e possibili assetti redazionali</t>
  </si>
  <si>
    <t>Misure di comunicazione integrata agli studenti</t>
  </si>
  <si>
    <t>“Conoscere giocando”</t>
  </si>
  <si>
    <t>Miglioramento del supporto ai processi di orientamento in ingresso – Guida per lo studente Adozione di una nuova modalità di valutazione dei candidati per l’iscrizione alle lauree magistrali ai fini della formazione di una graduatoria.</t>
  </si>
  <si>
    <t>Orientamento in itinere della Scuola di Economia e Management</t>
  </si>
  <si>
    <t>Ruolo dell'ATPasi Ruvbl1 nella rigenerazione epatica</t>
  </si>
  <si>
    <t>Riorganizzare e razionalizzare i processi di sterilizzazione del materiale pulito (punte, eppendorf etc. ) e del materiale infetto o potenzialmente infetto.</t>
  </si>
  <si>
    <t>Analisi istologica di polmone murino trattato con cellule A375M6</t>
  </si>
  <si>
    <t>Analisi del pattern di ossidazione proteica nei mitocondri del cuore e del muscolo scheletrico di topi sedentari e sottoposti ad esercizio fisico.</t>
  </si>
  <si>
    <t>Studio dell’attivazione dell’autofagia nei mioblasti da parte dell’adiponectina</t>
  </si>
  <si>
    <t>Effetto delle cellule stellate pancreatiche umane sull’induzione della staminalità in linee cellulari tumorali di pancreas umano.</t>
  </si>
  <si>
    <t>Effetto del PJ34 , inibitore dell’enzima poli(ADP-ribosio)polimerasi, sulla proliferazione delle cellule del carcinoma del colon HCT116 in vitro.</t>
  </si>
  <si>
    <t>Organizzazione e ottimizzazione della gestione dei materiali all’interno del laboratorio di gastroenterologia</t>
  </si>
  <si>
    <t>Valutazione dell’esposizione a Aflatossina B1 attraverso il consumo di legumi</t>
  </si>
  <si>
    <t>Definizione del protocollo sulle procedure per l’accesso all’infrastruttura CERM</t>
  </si>
  <si>
    <t>Verifica della conoscenza linguistica</t>
  </si>
  <si>
    <t>D052801</t>
  </si>
  <si>
    <t>Diffrazione a raggi X quantitativa su capillare</t>
  </si>
  <si>
    <t>Analisi per diffrazione a raggi X per cristallo singolo a temperatura non ambiente</t>
  </si>
  <si>
    <t>D200004</t>
  </si>
  <si>
    <t>Valutatore-Compilatore-Referente</t>
  </si>
  <si>
    <t>Prova progetto</t>
  </si>
  <si>
    <t>Analisi molecolare del cluster Toscana causato da Neisseria meningitidis</t>
  </si>
  <si>
    <t>RICOGNIZIONE, SU BANCHE DATI BIBLIOGRAFICHE ON LINE, DI LETTERATURA SCIENTIFICA SU METODI E TENCICHE FUNZIONALI AD ARGOMENTO/I DI RICERCA SCIENTIFICA IN CORSO</t>
  </si>
  <si>
    <t>Analisi del gene TBK1 associato alla demenza Fronto-Temporale (FTD) e alla Sclerosi Laterale Amiotrofica familiare (SLA).</t>
  </si>
  <si>
    <t>Organizzazione, stesura e implementazione procedura per lo studio delle Malattie Neurodegenerative e Malattie Neurologiche Rare</t>
  </si>
  <si>
    <t>METODICHE CITOCHIMICHE PER L’ EVIDENZIAZIONE DI MARKERS CELLULARI</t>
  </si>
  <si>
    <t>Indicatori di progressione del carcinoma prostatico: analisi di morfologia molecolare e livelli di metilazione genica in una serie di pazienti sottoposti a prostatectomia radicale</t>
  </si>
  <si>
    <t>Aggiornamento del progetto volto a ridurre i rischi per la salute nell'ambiente lavorativo, l'impatto ambientale e ad ottimizzare il rapporto costo-beneficio nello svolgimento delle attività di laboratorio</t>
  </si>
  <si>
    <t>Technology Enhanced Learning per i Corsi di Laurea della Scuola di Scienze della Salute Umana</t>
  </si>
  <si>
    <t>Valutazione dell’espressione dell’mRNA codificante il recettore dell’ormone luteinizzante umano (hLHR) in pazienti affette da carcinoma dell’endometrio</t>
  </si>
  <si>
    <t>Supporto al laboratorio di Storia Moderna</t>
  </si>
  <si>
    <t>Parziale 1</t>
  </si>
  <si>
    <t>Parziale 2</t>
  </si>
  <si>
    <t>Parziale 3</t>
  </si>
  <si>
    <t>Dai servizi al &amp;quot; servizio&amp;quot;.</t>
  </si>
  <si>
    <t>La centralit&amp;agrave; della Centrale d'Acquisto</t>
  </si>
  <si>
    <t>Interventi sulle attivit&amp;agrave; di Dipartimento per il miglioramento della funzionalit&amp;agrave; e della visibilit&amp;agrave;</t>
  </si>
  <si>
    <t>Supporto Scuole di Specializzazione DSS&amp;nbsp;</t>
  </si>
  <si>
    <t>Diffusione bandi DSS alle Universit&amp;agrave; straniere e ad altri Enti di Ricerca</t>
  </si>
  <si>
    <t>Ottimale gestione degli istituti contrattuali del personale T/A del DSS&amp;nbsp;</t>
  </si>
  <si>
    <t>Miglioramento ed implementazione di attivit&amp;agrave; di ricerca e dei servizi forniti dai laboratori del DST</t>
  </si>
  <si>
    <t>Interventi per il miglioramento della funzionalit&amp;agrave; e la visibilit&amp;agrave; del Dipartimento - La Trasparenza nelle procedure dipartimentali: acquisti, bandi e procedure di reclutamento</t>
  </si>
  <si>
    <t>Interventi per il miglioramento della funzionalit&amp;agrave; e la visibilit&amp;agrave; del Dipartimento - Il monitoraggio, la misurazione e la visibilit&amp;agrave; dei dati</t>
  </si>
  <si>
    <t>Implementazione delle attivit&amp;agrave; di monitoraggio in situ e da remoto di situazioni di emergenza legate ad attivit&amp;agrave; di Protezione Civile</t>
  </si>
  <si>
    <t>Effetto delle cellule stellate pancreatiche umane sull’induzione della staminalit&amp;agrave; in linee cellulari tumorali di pancreas umano.</t>
  </si>
  <si>
    <t>DiDA Miglioramento delle attivit&amp;agrave; della struttura Gruppo 2</t>
  </si>
  <si>
    <t>DiDA Miglioramento delle attivit&amp;agrave; della struttura Gruppo 1</t>
  </si>
  <si>
    <t>DiDA Miglioramento delle attivit&amp;agrave; della struttura Gruppo 3</t>
  </si>
  <si>
    <t>Miglioramento del supporto ai processi di orientamento in ingresso – Guida per lo studente Adozione di una nuova modalit&amp;agrave; di valutazione dei candidati per l’iscrizione alle lauree magistrali ai fini della formazione di una graduatoria.</t>
  </si>
  <si>
    <t>Consolidamento della mobilit&amp;agrave; internazionale degli studenti</t>
  </si>
  <si>
    <t>Gestione acquisti e trasparenza. Adempimenti relativi agli obblighi di pubblicit&amp;agrave; e trasparenza previsti dalla legge 190/2012 e dal D.lgs 33/2013 con contestuale e tempestivo inserimento sulla pagina Web dell’Ateneo dei Codici Identificativi Gara (CIG) attuali e pregressi .</t>
  </si>
  <si>
    <t>Ottimizzazione delle attivit&amp;agrave; per il supporto agli organi dipartimentali e osservanza adempimenti relativi alla trasparenza</t>
  </si>
  <si>
    <t>Razionalizzazione del servizio contabilit&amp;agrave; e osservanza adempimenti relativi alla trasparenza</t>
  </si>
  <si>
    <t>Supporto alle attivit&amp;agrave; tecnico-informatiche ed in materia di manutenzione e sicurezza</t>
  </si>
  <si>
    <t>Strumenti e sessioni di informazione e formazione rivolti all'aumento della produzione scientifica di qualit&amp;agrave;</t>
  </si>
  <si>
    <t>Promozione delle collaborazioni internazionali ed incremento della loro visibilit&amp;agrave;</t>
  </si>
  <si>
    <t>Riorganizzazione delle procedure inerenti la gestione delle Attivit&amp;agrave; Didattiche e omogeneizzazione dei processi</t>
  </si>
  <si>
    <t>Creazione di un catalogo di corsi di information literacy incardinati nei curricula accademici, con test finale, erogati in modalit&amp;agrave; e-learning sulla piattaforma Moodle di Ateneo</t>
  </si>
  <si>
    <t>Studio di fattibilit&amp;agrave; per la riunificazione delle sedi di Botanica, Geomineralogia e Antropologia della Biblioteca di Scienze</t>
  </si>
  <si>
    <t>Campagna per il reclutamento di personale ai fini della realizzazione dei test di usabilit&amp;agrave; protocollo eGLU</t>
  </si>
  <si>
    <t>Riorganizzazione e miglioramento delle attivit&amp;agrave; della struttura dipartimentale.</t>
  </si>
  <si>
    <t>Incremento e miglioramento dei servizi di orientamento (in ingresso, in itinere, in uscita) agli studenti, miglioramento dei servizi rivolti alla mobilit&amp;agrave; internazionale degli studenti (in e out) della Scuola di Giurisprudenza.</t>
  </si>
  <si>
    <t>L’Ateneo mostra alla citt&amp;agrave; i suoi tesori librari: supporto alla realizzazione di un percorso espositivo di testi rari, antichi e di pregio</t>
  </si>
  <si>
    <t>Razionalizzazione del servizio di contabilit&amp;agrave; attraverso il monitoraggio dei fondi di ricerca, la riduzione dei tempi di liquidazione delle missioni e rimborsi spese, e l’osservanza degli adempimenti sulla pagina dell’Amministrazione Trasparente.</t>
  </si>
  <si>
    <t>supporto alle attivit&amp;agrave; connesse alla programmazione didattica del Dipartimento e dell’attivit&amp;agrave; contrattuale dei collaboratori/esperti linguistici, potenziamento del supporto al Dottorato di Ricerca del Dipartimento e analisi dei fabbisogni di manutenzione ordinaria e straordinaria anche ai fini della sicurezza.</t>
  </si>
  <si>
    <t>Supporto alle attivit&amp;agrave; di internazionalizzazione del dipartimento</t>
  </si>
  <si>
    <t>Supporto attivit&amp;agrave; del dottorato</t>
  </si>
  <si>
    <t>Per un'informazione sempre pi&amp;ugrave; tempestiva, puntuale e corretta: ampliamento, sviluppo e riordino del sito web del Dipartimento</t>
  </si>
  <si>
    <t>Progetto di riorganizzazione di base dati oceanografici: attivit&amp;agrave; previste per il 2016.</t>
  </si>
  <si>
    <t>Adeguamento dell'organizzazione del Lab. di Biologia &amp;quot;A. Becciolini&amp;quot;</t>
  </si>
  <si>
    <t>Prosecuzione e elaborazione finale di data base in ambito antropologico per una fruibilit&amp;agrave; estesa</t>
  </si>
  <si>
    <t>Attivit&amp;agrave; di simulazione per la prevenzione del rischio clinico e la gestione delle risorse in emergenza</t>
  </si>
  <si>
    <t>Dematerializzazione dei registri delle lezioni e delle attivit&amp;agrave; didattiche</t>
  </si>
  <si>
    <t>Valutazione della qualit&amp;agrave; del programma Erasmus nella Scuola di Scienze Matematiche, Chimiche , Fisiche e Naturali e delle ricadute individuali in termini esperienziali</t>
  </si>
  <si>
    <t>Tempestivit&amp;agrave; dei pagamenti delle fatture e adempimenti PCC della Struttura Amministrativa di Ateneo</t>
  </si>
  <si>
    <t>SCUOLA - Miglioramento dei servizi per l'orientamento e la mobilit&amp;agrave; internazionale</t>
  </si>
  <si>
    <t>Continuit&amp;agrave; elettrica per gli edifici di Ateneo dotati di Gruppi Statici di Continuit&amp;agrave; e/o Gruppi elettrogeni</t>
  </si>
  <si>
    <t>Flessibilit&amp;agrave; e interscambiabilit&amp;agrave; dei ruoli nell'ambito della Struttura Amministrativa di Supporto</t>
  </si>
  <si>
    <t>Razzionalizzazione dei monitoraggi LL.PP. e formazione del personale amministrativo ai fini della interscambiabilit&amp;agrave; dei ruoli</t>
  </si>
  <si>
    <t>Implementazione e monitoraggio delle attivit&amp;agrave; della Scuola di Agraria</t>
  </si>
  <si>
    <t>Servizi per la mobilit&amp;agrave; internazionale</t>
  </si>
  <si>
    <t>Aggiornamento del progetto volto a ridurre i rischi per la salute nell'ambiente lavorativo, l'impatto ambientale e ad ottimizzare il rapporto costo-beneficio nello svolgimento delle attivit&amp;agrave; di laboratorio</t>
  </si>
  <si>
    <t>Incremento dei servizi all’utenza dell’Ufficio del Garante dei diritti dell’Universit&amp;agrave; degli Studi di Firenze con attenzione al rafforzamento delle attivit&amp;agrave; di comunicazione interna ed esterna</t>
  </si>
  <si>
    <t>Riorganizzazione, aggiornamento e ampliamento dei contenuti del sito web del Dipartimento di Scienze di Produzioni Agroalimentari e dell’Ambiente – DISPAA, per una migliore e pi&amp;ugrave; ampia fruibilit&amp;agrave;.</t>
  </si>
  <si>
    <t>Norme comportamentali nei laboratori del Dipartimento presso il Cubo: adeguamento del regolamento volto a ridurre i rischi per la salute nell'ambiente lavorativo e aggiornamento personale sulle norme di sicurezza relative alle attivit&amp;agrave; di laboratorio</t>
  </si>
  <si>
    <t>Riorganizzazione e miglioramento delle attivit&amp;agrave; della struttura</t>
  </si>
  <si>
    <t>Ristrutturazione gommone di propriet&amp;agrave; del DIEF</t>
  </si>
  <si>
    <t>SIAF - Adeguamento del sistema di gestione dei corsi di informatica ai requisiti di accessibiit&amp;agrave; con la tecnica del Responsive Web Design</t>
  </si>
  <si>
    <t>SIAF - Analisi delle criticit&amp;agrave; del sito SIAF e possibili assetti redazionali</t>
  </si>
  <si>
    <t>SIAF - Consolidamento ed estensione di un modello organizzativo trasversale per lo svolgimento delle attivit&amp;agrave; di supporto al Sistema Informativo di Ateneo</t>
  </si>
  <si>
    <t>DiSIA Split&amp;amp;Send – supporto per la comunicazione della situazione fondi ai responsabili di progetto.</t>
  </si>
  <si>
    <t>Implementazione e monitoraggio degli indicatori di onerosit&amp;agrave; dipartimentali</t>
  </si>
  <si>
    <t>Innovazione, trasversalit&amp;agrave; e flessibilit&amp;agrave; del personale della Segreteria amministrativa del DINFO</t>
  </si>
  <si>
    <t>Pubblicazione entro l'anno 2016 del bando per le attivit&amp;agrave; a tempo parziale degli studenti.</t>
  </si>
  <si>
    <t>Re-ingegnerizzazione gestionale delle attivit&amp;agrave; di accertamento delle dichiarazioni Isee degli studenti - anno 2016</t>
  </si>
  <si>
    <t>Strutturazione e implementazione dei processi relativi alla gestione delle procedure di supporto alla attivit&amp;agrave; didattica del Polo Universitario Penitenziario della Toscana (PUP)</t>
  </si>
  <si>
    <t>Proposta di implementazione dell’applicativo informatico per la gestione dell’assegnazione degli obiettivi al personale Dirigente al personale di categoria EP e al personale di categoria B, C e D con responsabilit&amp;agrave;, ai fini della programmazione e del monitoraggio della spesa</t>
  </si>
  <si>
    <t>Progetti di produttività</t>
  </si>
</sst>
</file>

<file path=xl/styles.xml><?xml version="1.0" encoding="utf-8"?>
<styleSheet xmlns="http://schemas.openxmlformats.org/spreadsheetml/2006/main">
  <fonts count="9">
    <font>
      <sz val="11"/>
      <color theme="1"/>
      <name val="Calibri"/>
      <family val="2"/>
      <scheme val="minor"/>
    </font>
    <font>
      <sz val="11"/>
      <color theme="1"/>
      <name val="Calibri"/>
      <family val="2"/>
      <scheme val="minor"/>
    </font>
    <font>
      <b/>
      <sz val="11"/>
      <color theme="0"/>
      <name val="Calibri"/>
      <family val="2"/>
      <scheme val="minor"/>
    </font>
    <font>
      <sz val="11"/>
      <color rgb="FF000000"/>
      <name val="Calibri"/>
      <family val="2"/>
    </font>
    <font>
      <b/>
      <sz val="11"/>
      <color theme="1"/>
      <name val="Calibri"/>
      <family val="2"/>
      <scheme val="minor"/>
    </font>
    <font>
      <b/>
      <i/>
      <sz val="10"/>
      <name val="Arial"/>
      <family val="2"/>
    </font>
    <font>
      <b/>
      <i/>
      <sz val="11"/>
      <color theme="1"/>
      <name val="Calibri"/>
      <family val="2"/>
      <scheme val="minor"/>
    </font>
    <font>
      <b/>
      <i/>
      <u/>
      <sz val="11"/>
      <color theme="1"/>
      <name val="Calibri"/>
      <family val="2"/>
      <scheme val="minor"/>
    </font>
    <font>
      <b/>
      <sz val="12"/>
      <color theme="1"/>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5"/>
        <bgColor indexed="64"/>
      </patternFill>
    </fill>
    <fill>
      <patternFill patternType="solid">
        <fgColor theme="9"/>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rgb="FF006666"/>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s>
  <borders count="43">
    <border>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style="thin">
        <color indexed="8"/>
      </left>
      <right style="thin">
        <color indexed="8"/>
      </right>
      <top style="thin">
        <color indexed="65"/>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style="medium">
        <color indexed="64"/>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style="medium">
        <color auto="1"/>
      </left>
      <right/>
      <top style="thin">
        <color auto="1"/>
      </top>
      <bottom style="thin">
        <color auto="1"/>
      </bottom>
      <diagonal/>
    </border>
    <border>
      <left style="medium">
        <color indexed="64"/>
      </left>
      <right style="medium">
        <color indexed="64"/>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124">
    <xf numFmtId="0" fontId="0" fillId="0" borderId="0" xfId="0"/>
    <xf numFmtId="0" fontId="0" fillId="0" borderId="1" xfId="0" applyBorder="1" applyAlignment="1">
      <alignment horizontal="left"/>
    </xf>
    <xf numFmtId="0" fontId="0" fillId="0" borderId="2" xfId="0" applyNumberFormat="1" applyBorder="1"/>
    <xf numFmtId="0" fontId="0" fillId="0" borderId="3" xfId="0" applyBorder="1" applyAlignment="1">
      <alignment horizontal="left"/>
    </xf>
    <xf numFmtId="0" fontId="0" fillId="0" borderId="4" xfId="0" applyNumberFormat="1" applyBorder="1"/>
    <xf numFmtId="0" fontId="0" fillId="0" borderId="7" xfId="0" applyBorder="1"/>
    <xf numFmtId="0" fontId="0" fillId="0" borderId="7" xfId="0" applyBorder="1" applyAlignment="1">
      <alignment horizontal="left"/>
    </xf>
    <xf numFmtId="0" fontId="0" fillId="0" borderId="7" xfId="0" applyNumberFormat="1" applyBorder="1"/>
    <xf numFmtId="0" fontId="2" fillId="3" borderId="7" xfId="0" applyFont="1" applyFill="1" applyBorder="1"/>
    <xf numFmtId="0" fontId="2" fillId="3" borderId="7" xfId="0" applyFont="1" applyFill="1" applyBorder="1" applyAlignment="1">
      <alignment horizontal="left"/>
    </xf>
    <xf numFmtId="0" fontId="2" fillId="3" borderId="7" xfId="0" applyNumberFormat="1" applyFont="1" applyFill="1" applyBorder="1"/>
    <xf numFmtId="9" fontId="0" fillId="0" borderId="0" xfId="1" applyFont="1"/>
    <xf numFmtId="0" fontId="0" fillId="0" borderId="8" xfId="0" applyFill="1" applyBorder="1" applyAlignment="1">
      <alignment horizontal="left"/>
    </xf>
    <xf numFmtId="0" fontId="0" fillId="0" borderId="9" xfId="0" applyFill="1" applyBorder="1" applyAlignment="1">
      <alignment horizontal="left"/>
    </xf>
    <xf numFmtId="0" fontId="2" fillId="4" borderId="7" xfId="0" applyFont="1" applyFill="1" applyBorder="1"/>
    <xf numFmtId="0" fontId="2" fillId="4" borderId="5" xfId="0" applyFont="1" applyFill="1" applyBorder="1" applyAlignment="1">
      <alignment horizontal="left"/>
    </xf>
    <xf numFmtId="0" fontId="2" fillId="4" borderId="6" xfId="0" applyNumberFormat="1" applyFont="1" applyFill="1" applyBorder="1"/>
    <xf numFmtId="0" fontId="2" fillId="4" borderId="0" xfId="0" applyFont="1" applyFill="1"/>
    <xf numFmtId="0" fontId="2" fillId="5" borderId="0" xfId="0" applyFont="1" applyFill="1"/>
    <xf numFmtId="0" fontId="2" fillId="5" borderId="7" xfId="0" applyFont="1" applyFill="1" applyBorder="1"/>
    <xf numFmtId="0" fontId="2" fillId="5" borderId="5" xfId="0" applyFont="1" applyFill="1" applyBorder="1" applyAlignment="1">
      <alignment horizontal="left"/>
    </xf>
    <xf numFmtId="0" fontId="2" fillId="5" borderId="6" xfId="0" applyNumberFormat="1" applyFont="1" applyFill="1" applyBorder="1"/>
    <xf numFmtId="0" fontId="2" fillId="6" borderId="0" xfId="0" applyFont="1" applyFill="1"/>
    <xf numFmtId="0" fontId="2" fillId="6" borderId="7" xfId="0" applyFont="1" applyFill="1" applyBorder="1"/>
    <xf numFmtId="0" fontId="2" fillId="6" borderId="5" xfId="0" applyFont="1" applyFill="1" applyBorder="1" applyAlignment="1">
      <alignment horizontal="left"/>
    </xf>
    <xf numFmtId="0" fontId="2" fillId="6" borderId="6" xfId="0" applyNumberFormat="1" applyFont="1" applyFill="1" applyBorder="1"/>
    <xf numFmtId="0" fontId="2" fillId="7" borderId="0" xfId="0" applyFont="1" applyFill="1"/>
    <xf numFmtId="0" fontId="2" fillId="7" borderId="7" xfId="0" applyFont="1" applyFill="1" applyBorder="1"/>
    <xf numFmtId="0" fontId="2" fillId="7" borderId="5" xfId="0" applyFont="1" applyFill="1" applyBorder="1" applyAlignment="1">
      <alignment horizontal="left"/>
    </xf>
    <xf numFmtId="0" fontId="2" fillId="7" borderId="6" xfId="0" applyNumberFormat="1" applyFont="1" applyFill="1" applyBorder="1"/>
    <xf numFmtId="0" fontId="2" fillId="8" borderId="0" xfId="0" applyFont="1" applyFill="1"/>
    <xf numFmtId="0" fontId="2" fillId="8" borderId="7" xfId="0" applyFont="1" applyFill="1" applyBorder="1"/>
    <xf numFmtId="0" fontId="2" fillId="8" borderId="5" xfId="0" applyFont="1" applyFill="1" applyBorder="1" applyAlignment="1">
      <alignment horizontal="left"/>
    </xf>
    <xf numFmtId="0" fontId="2" fillId="8" borderId="6" xfId="0" applyNumberFormat="1" applyFont="1" applyFill="1" applyBorder="1"/>
    <xf numFmtId="0" fontId="2" fillId="9" borderId="0" xfId="0" applyFont="1" applyFill="1"/>
    <xf numFmtId="0" fontId="2" fillId="9" borderId="7" xfId="0" applyFont="1" applyFill="1" applyBorder="1"/>
    <xf numFmtId="0" fontId="2" fillId="9" borderId="5" xfId="0" applyFont="1" applyFill="1" applyBorder="1" applyAlignment="1">
      <alignment horizontal="left"/>
    </xf>
    <xf numFmtId="0" fontId="2" fillId="9" borderId="6" xfId="0" applyNumberFormat="1" applyFont="1" applyFill="1" applyBorder="1"/>
    <xf numFmtId="0" fontId="0" fillId="0" borderId="10" xfId="0" applyNumberFormat="1" applyFill="1" applyBorder="1"/>
    <xf numFmtId="0" fontId="2" fillId="10" borderId="5" xfId="0" applyFont="1" applyFill="1" applyBorder="1" applyAlignment="1">
      <alignment horizontal="left"/>
    </xf>
    <xf numFmtId="0" fontId="2" fillId="10" borderId="6" xfId="0" applyNumberFormat="1" applyFont="1" applyFill="1" applyBorder="1"/>
    <xf numFmtId="0" fontId="2" fillId="10" borderId="0" xfId="0" applyFont="1" applyFill="1"/>
    <xf numFmtId="0" fontId="2" fillId="10" borderId="7" xfId="0" applyFont="1" applyFill="1" applyBorder="1"/>
    <xf numFmtId="0" fontId="2" fillId="2" borderId="0" xfId="0" applyFont="1" applyFill="1"/>
    <xf numFmtId="0" fontId="2" fillId="2" borderId="7" xfId="0" applyFont="1" applyFill="1" applyBorder="1"/>
    <xf numFmtId="0" fontId="2" fillId="2" borderId="5" xfId="0" applyFont="1" applyFill="1" applyBorder="1" applyAlignment="1">
      <alignment horizontal="left"/>
    </xf>
    <xf numFmtId="0" fontId="2" fillId="2" borderId="6" xfId="0" applyNumberFormat="1" applyFont="1" applyFill="1" applyBorder="1"/>
    <xf numFmtId="0" fontId="2" fillId="2" borderId="5" xfId="0" applyFont="1" applyFill="1" applyBorder="1" applyAlignment="1">
      <alignment horizontal="right"/>
    </xf>
    <xf numFmtId="0" fontId="0" fillId="0" borderId="0" xfId="0" applyFill="1" applyBorder="1" applyAlignment="1">
      <alignment horizontal="left"/>
    </xf>
    <xf numFmtId="2" fontId="0" fillId="0" borderId="2" xfId="0" applyNumberFormat="1" applyBorder="1"/>
    <xf numFmtId="2" fontId="0" fillId="0" borderId="4" xfId="0" applyNumberFormat="1" applyBorder="1"/>
    <xf numFmtId="2" fontId="0" fillId="0" borderId="0" xfId="0" applyNumberFormat="1"/>
    <xf numFmtId="0" fontId="3" fillId="0" borderId="0" xfId="2"/>
    <xf numFmtId="0" fontId="0" fillId="0" borderId="2" xfId="0" applyBorder="1"/>
    <xf numFmtId="0" fontId="0" fillId="0" borderId="6" xfId="0" applyNumberFormat="1" applyBorder="1"/>
    <xf numFmtId="0" fontId="0" fillId="0" borderId="1" xfId="0" pivotButton="1" applyBorder="1"/>
    <xf numFmtId="0" fontId="0" fillId="0" borderId="5" xfId="0" applyBorder="1" applyAlignment="1">
      <alignment horizontal="left"/>
    </xf>
    <xf numFmtId="2" fontId="0" fillId="0" borderId="0" xfId="1" applyNumberFormat="1" applyFont="1"/>
    <xf numFmtId="0" fontId="5" fillId="0" borderId="11" xfId="0" applyFont="1" applyBorder="1" applyAlignment="1" applyProtection="1">
      <alignment horizontal="left" vertical="center"/>
      <protection locked="0"/>
    </xf>
    <xf numFmtId="0" fontId="5" fillId="0" borderId="11" xfId="0" applyFont="1" applyBorder="1" applyAlignment="1" applyProtection="1">
      <alignment vertical="center"/>
      <protection locked="0"/>
    </xf>
    <xf numFmtId="0" fontId="0" fillId="0" borderId="0" xfId="0" applyAlignment="1">
      <alignment vertical="center"/>
    </xf>
    <xf numFmtId="0" fontId="4" fillId="0" borderId="0" xfId="0" applyFont="1" applyAlignment="1">
      <alignment horizontal="center" vertical="center" wrapText="1"/>
    </xf>
    <xf numFmtId="0" fontId="0" fillId="0" borderId="12" xfId="0" applyBorder="1" applyAlignment="1" applyProtection="1">
      <alignment horizontal="left" vertical="center" wrapText="1"/>
      <protection locked="0"/>
    </xf>
    <xf numFmtId="2" fontId="0" fillId="0" borderId="13" xfId="0" applyNumberFormat="1" applyBorder="1" applyAlignment="1" applyProtection="1">
      <alignment horizontal="center" vertical="center"/>
      <protection locked="0"/>
    </xf>
    <xf numFmtId="0" fontId="5" fillId="0" borderId="11" xfId="0" applyFont="1" applyBorder="1" applyAlignment="1" applyProtection="1">
      <alignment vertical="center" wrapText="1"/>
      <protection locked="0"/>
    </xf>
    <xf numFmtId="0" fontId="0" fillId="0" borderId="14" xfId="0" applyBorder="1" applyAlignment="1" applyProtection="1">
      <alignment horizontal="left" vertical="center" wrapText="1"/>
      <protection locked="0"/>
    </xf>
    <xf numFmtId="2" fontId="0" fillId="0" borderId="15" xfId="0" applyNumberFormat="1" applyBorder="1" applyAlignment="1" applyProtection="1">
      <alignment horizontal="center" vertical="center"/>
      <protection locked="0"/>
    </xf>
    <xf numFmtId="0" fontId="4" fillId="0" borderId="16" xfId="0" applyFont="1" applyBorder="1" applyAlignment="1">
      <alignment horizontal="center" vertical="center" wrapText="1"/>
    </xf>
    <xf numFmtId="2" fontId="0" fillId="0" borderId="17" xfId="0" applyNumberFormat="1" applyBorder="1" applyAlignment="1" applyProtection="1">
      <alignment horizontal="center" vertical="center"/>
      <protection locked="0"/>
    </xf>
    <xf numFmtId="0" fontId="4" fillId="0" borderId="11" xfId="0" applyFont="1" applyBorder="1" applyAlignment="1">
      <alignment horizontal="center" vertical="center" wrapText="1"/>
    </xf>
    <xf numFmtId="2" fontId="0" fillId="0" borderId="18" xfId="0" applyNumberFormat="1" applyBorder="1" applyAlignment="1" applyProtection="1">
      <alignment horizontal="center" vertical="center"/>
      <protection locked="0"/>
    </xf>
    <xf numFmtId="0" fontId="6" fillId="0" borderId="19" xfId="0" applyFont="1" applyBorder="1" applyAlignment="1">
      <alignment horizontal="center" vertical="center" wrapText="1"/>
    </xf>
    <xf numFmtId="2" fontId="6" fillId="0" borderId="20" xfId="0" applyNumberFormat="1" applyFont="1" applyBorder="1" applyAlignment="1">
      <alignment horizontal="center" vertical="center"/>
    </xf>
    <xf numFmtId="2" fontId="6" fillId="0" borderId="21" xfId="0" applyNumberFormat="1" applyFont="1" applyBorder="1" applyAlignment="1">
      <alignment horizontal="center" vertical="center"/>
    </xf>
    <xf numFmtId="0" fontId="0" fillId="0" borderId="22" xfId="0" applyBorder="1" applyAlignment="1" applyProtection="1">
      <alignment horizontal="left" vertical="center" wrapText="1"/>
      <protection locked="0"/>
    </xf>
    <xf numFmtId="2" fontId="0" fillId="0" borderId="23" xfId="0" applyNumberForma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0" fillId="0" borderId="16" xfId="0" applyBorder="1" applyAlignment="1" applyProtection="1">
      <alignment horizontal="left" vertical="center" wrapText="1"/>
      <protection locked="0"/>
    </xf>
    <xf numFmtId="2" fontId="0" fillId="0" borderId="16" xfId="0" applyNumberFormat="1" applyBorder="1" applyAlignment="1" applyProtection="1">
      <alignment horizontal="center" vertical="center"/>
      <protection locked="0"/>
    </xf>
    <xf numFmtId="0" fontId="7" fillId="0" borderId="0" xfId="0" applyFont="1" applyAlignment="1">
      <alignmen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6" fillId="0" borderId="16" xfId="0" applyFont="1" applyBorder="1" applyAlignment="1">
      <alignment horizontal="center" vertical="center" wrapText="1"/>
    </xf>
    <xf numFmtId="0" fontId="0" fillId="0" borderId="28" xfId="0" applyBorder="1" applyAlignment="1">
      <alignment vertical="center"/>
    </xf>
    <xf numFmtId="2" fontId="0" fillId="0" borderId="29" xfId="0" applyNumberFormat="1" applyBorder="1" applyAlignment="1">
      <alignment vertical="center"/>
    </xf>
    <xf numFmtId="2" fontId="0" fillId="0" borderId="30" xfId="0" applyNumberFormat="1" applyBorder="1" applyAlignment="1">
      <alignment vertical="center"/>
    </xf>
    <xf numFmtId="0" fontId="4" fillId="0" borderId="16" xfId="0" applyFont="1" applyBorder="1" applyAlignment="1">
      <alignment vertical="center"/>
    </xf>
    <xf numFmtId="2" fontId="0" fillId="0" borderId="16" xfId="0" applyNumberFormat="1" applyBorder="1" applyAlignment="1">
      <alignment vertical="center"/>
    </xf>
    <xf numFmtId="0" fontId="0" fillId="0" borderId="32" xfId="0" applyBorder="1" applyAlignment="1">
      <alignment vertical="center"/>
    </xf>
    <xf numFmtId="2" fontId="0" fillId="0" borderId="33" xfId="0" applyNumberFormat="1" applyBorder="1" applyAlignment="1">
      <alignment vertical="center"/>
    </xf>
    <xf numFmtId="2" fontId="0" fillId="0" borderId="34" xfId="0" applyNumberFormat="1" applyBorder="1" applyAlignment="1">
      <alignment vertical="center"/>
    </xf>
    <xf numFmtId="0" fontId="4" fillId="0" borderId="0" xfId="0" applyFont="1" applyBorder="1" applyAlignment="1">
      <alignment vertical="center"/>
    </xf>
    <xf numFmtId="2" fontId="0" fillId="0" borderId="0" xfId="0" applyNumberFormat="1" applyBorder="1" applyAlignment="1">
      <alignment vertical="center"/>
    </xf>
    <xf numFmtId="0" fontId="4" fillId="0" borderId="0" xfId="0" applyFont="1" applyAlignment="1">
      <alignment vertical="center"/>
    </xf>
    <xf numFmtId="2" fontId="0" fillId="0" borderId="0" xfId="0" applyNumberFormat="1" applyAlignment="1">
      <alignment vertical="center"/>
    </xf>
    <xf numFmtId="0" fontId="0" fillId="0" borderId="35" xfId="0" applyBorder="1" applyAlignment="1">
      <alignment vertical="center"/>
    </xf>
    <xf numFmtId="2" fontId="0" fillId="0" borderId="36" xfId="0" applyNumberFormat="1" applyBorder="1" applyAlignment="1">
      <alignment vertical="center"/>
    </xf>
    <xf numFmtId="2" fontId="0" fillId="0" borderId="37" xfId="0" applyNumberFormat="1" applyBorder="1" applyAlignment="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2" fontId="0" fillId="0" borderId="12" xfId="0" applyNumberFormat="1" applyBorder="1" applyAlignment="1">
      <alignment vertical="center"/>
    </xf>
    <xf numFmtId="2" fontId="0" fillId="0" borderId="13" xfId="0" applyNumberFormat="1" applyBorder="1" applyAlignment="1">
      <alignment vertical="center"/>
    </xf>
    <xf numFmtId="2" fontId="0" fillId="0" borderId="14" xfId="0" applyNumberFormat="1" applyBorder="1" applyAlignment="1">
      <alignment vertical="center"/>
    </xf>
    <xf numFmtId="2" fontId="0" fillId="0" borderId="15" xfId="0" applyNumberFormat="1" applyBorder="1" applyAlignment="1">
      <alignment vertical="center"/>
    </xf>
    <xf numFmtId="2" fontId="0" fillId="0" borderId="22" xfId="0" applyNumberFormat="1" applyBorder="1" applyAlignment="1">
      <alignment vertical="center"/>
    </xf>
    <xf numFmtId="2" fontId="0" fillId="0" borderId="23" xfId="0" applyNumberFormat="1" applyBorder="1" applyAlignment="1">
      <alignment vertical="center"/>
    </xf>
    <xf numFmtId="0" fontId="0" fillId="0" borderId="0" xfId="0" applyAlignment="1">
      <alignment horizontal="left" wrapText="1" indent="1"/>
    </xf>
    <xf numFmtId="14" fontId="0" fillId="0" borderId="0" xfId="0" applyNumberFormat="1" applyAlignment="1">
      <alignment horizontal="left" wrapText="1" indent="1"/>
    </xf>
    <xf numFmtId="0" fontId="0" fillId="11" borderId="0" xfId="0" applyFill="1"/>
    <xf numFmtId="0" fontId="0" fillId="11" borderId="0" xfId="0" applyFill="1" applyAlignment="1">
      <alignment horizontal="center" vertical="center"/>
    </xf>
    <xf numFmtId="0" fontId="4" fillId="11" borderId="0" xfId="0" applyFont="1" applyFill="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12" borderId="42" xfId="0" applyFill="1" applyBorder="1" applyAlignment="1">
      <alignment horizontal="center" vertical="center" wrapText="1"/>
    </xf>
    <xf numFmtId="10" fontId="0" fillId="0" borderId="0" xfId="0" applyNumberFormat="1" applyAlignment="1">
      <alignment horizontal="center" vertical="center"/>
    </xf>
    <xf numFmtId="10" fontId="0" fillId="0" borderId="0" xfId="0" applyNumberFormat="1"/>
    <xf numFmtId="0" fontId="8" fillId="0" borderId="0" xfId="0" applyFont="1" applyAlignment="1">
      <alignment horizontal="center"/>
    </xf>
    <xf numFmtId="0" fontId="4" fillId="0" borderId="31" xfId="0" applyFont="1" applyBorder="1" applyAlignment="1">
      <alignment horizontal="left" vertical="center" wrapText="1"/>
    </xf>
    <xf numFmtId="0" fontId="4" fillId="0" borderId="0" xfId="0" applyFont="1" applyBorder="1" applyAlignment="1">
      <alignment horizontal="left" vertical="center" wrapText="1"/>
    </xf>
    <xf numFmtId="0" fontId="6" fillId="0" borderId="38" xfId="0" applyFont="1" applyBorder="1" applyAlignment="1">
      <alignment horizontal="center" vertical="center"/>
    </xf>
    <xf numFmtId="0" fontId="6" fillId="0" borderId="39" xfId="0" applyFont="1" applyBorder="1" applyAlignment="1">
      <alignment horizontal="center" vertical="center"/>
    </xf>
  </cellXfs>
  <cellStyles count="3">
    <cellStyle name="Normale" xfId="0" builtinId="0"/>
    <cellStyle name="Normale 2" xfId="2"/>
    <cellStyle name="Percentuale" xfId="1" builtinId="5"/>
  </cellStyles>
  <dxfs count="0"/>
  <tableStyles count="0" defaultTableStyle="TableStyleMedium9" defaultPivotStyle="PivotStyleLight16"/>
  <colors>
    <mruColors>
      <color rgb="FF0066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lang val="it-IT"/>
  <c:style val="10"/>
  <c:chart>
    <c:title>
      <c:tx>
        <c:rich>
          <a:bodyPr/>
          <a:lstStyle/>
          <a:p>
            <a:pPr>
              <a:defRPr/>
            </a:pPr>
            <a:r>
              <a:rPr lang="it-IT"/>
              <a:t>Performance di Ateneo</a:t>
            </a:r>
          </a:p>
        </c:rich>
      </c:tx>
    </c:title>
    <c:plotArea>
      <c:layout/>
      <c:doughnutChart>
        <c:varyColors val="1"/>
        <c:ser>
          <c:idx val="0"/>
          <c:order val="0"/>
          <c:explosion val="25"/>
          <c:cat>
            <c:strRef>
              <c:f>Ateneo!$A$110:$A$111</c:f>
              <c:strCache>
                <c:ptCount val="2"/>
                <c:pt idx="0">
                  <c:v>% conseguimento obiettivi</c:v>
                </c:pt>
                <c:pt idx="1">
                  <c:v>scarto</c:v>
                </c:pt>
              </c:strCache>
            </c:strRef>
          </c:cat>
          <c:val>
            <c:numRef>
              <c:f>Ateneo!$B$110:$B$111</c:f>
              <c:numCache>
                <c:formatCode>0.00</c:formatCode>
                <c:ptCount val="2"/>
                <c:pt idx="0">
                  <c:v>91.927952538978417</c:v>
                </c:pt>
                <c:pt idx="1">
                  <c:v>8.0720474610215831</c:v>
                </c:pt>
              </c:numCache>
            </c:numRef>
          </c:val>
        </c:ser>
        <c:dLbls>
          <c:showCatName val="1"/>
          <c:showPercent val="1"/>
        </c:dLbls>
        <c:firstSliceAng val="0"/>
        <c:holeSize val="50"/>
      </c:doughnutChart>
    </c:plotArea>
    <c:plotVisOnly val="1"/>
  </c:chart>
  <c:printSettings>
    <c:headerFooter/>
    <c:pageMargins b="0.75000000000000078" l="0.70000000000000062" r="0.70000000000000062" t="0.750000000000000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it-IT"/>
  <c:style val="11"/>
  <c:chart>
    <c:title>
      <c:tx>
        <c:rich>
          <a:bodyPr/>
          <a:lstStyle/>
          <a:p>
            <a:pPr>
              <a:defRPr/>
            </a:pPr>
            <a:r>
              <a:rPr lang="it-IT"/>
              <a:t>Servizi Patrimoniali</a:t>
            </a:r>
            <a:r>
              <a:rPr lang="it-IT" baseline="0"/>
              <a:t> e Logistici</a:t>
            </a:r>
          </a:p>
        </c:rich>
      </c:tx>
    </c:title>
    <c:plotArea>
      <c:layout/>
      <c:pieChart>
        <c:varyColors val="1"/>
        <c:ser>
          <c:idx val="0"/>
          <c:order val="0"/>
          <c:cat>
            <c:strRef>
              <c:f>'Serv. Patrimoniali'!$A$10:$A$11</c:f>
              <c:strCache>
                <c:ptCount val="2"/>
                <c:pt idx="0">
                  <c:v>Obiettivi conseguiti</c:v>
                </c:pt>
                <c:pt idx="1">
                  <c:v>scarto</c:v>
                </c:pt>
              </c:strCache>
            </c:strRef>
          </c:cat>
          <c:val>
            <c:numRef>
              <c:f>'Serv. Patrimoniali'!$B$10:$B$11</c:f>
              <c:numCache>
                <c:formatCode>General</c:formatCode>
                <c:ptCount val="2"/>
                <c:pt idx="0">
                  <c:v>78.75</c:v>
                </c:pt>
                <c:pt idx="1">
                  <c:v>21.25</c:v>
                </c:pt>
              </c:numCache>
            </c:numRef>
          </c:val>
        </c:ser>
        <c:dLbls>
          <c:showCatName val="1"/>
          <c:showPercent val="1"/>
        </c:dLbls>
        <c:firstSliceAng val="0"/>
      </c:pieChart>
    </c:plotArea>
    <c:plotVisOnly val="1"/>
  </c:chart>
  <c:printSettings>
    <c:headerFooter/>
    <c:pageMargins b="0.75000000000000078" l="0.70000000000000062" r="0.70000000000000062" t="0.750000000000000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it-IT"/>
  <c:style val="9"/>
  <c:chart>
    <c:title>
      <c:tx>
        <c:rich>
          <a:bodyPr/>
          <a:lstStyle/>
          <a:p>
            <a:pPr>
              <a:defRPr/>
            </a:pPr>
            <a:r>
              <a:rPr lang="it-IT"/>
              <a:t>Risorse Umane</a:t>
            </a:r>
          </a:p>
        </c:rich>
      </c:tx>
    </c:title>
    <c:plotArea>
      <c:layout/>
      <c:pieChart>
        <c:varyColors val="1"/>
        <c:ser>
          <c:idx val="0"/>
          <c:order val="0"/>
          <c:cat>
            <c:strRef>
              <c:f>'Risorse Umane'!$A$10:$A$11</c:f>
              <c:strCache>
                <c:ptCount val="2"/>
                <c:pt idx="0">
                  <c:v>Obiettivi conseguiti</c:v>
                </c:pt>
                <c:pt idx="1">
                  <c:v>scarto</c:v>
                </c:pt>
              </c:strCache>
            </c:strRef>
          </c:cat>
          <c:val>
            <c:numRef>
              <c:f>'Risorse Umane'!$B$10:$B$11</c:f>
              <c:numCache>
                <c:formatCode>General</c:formatCode>
                <c:ptCount val="2"/>
                <c:pt idx="0">
                  <c:v>86.5</c:v>
                </c:pt>
                <c:pt idx="1">
                  <c:v>13.5</c:v>
                </c:pt>
              </c:numCache>
            </c:numRef>
          </c:val>
        </c:ser>
        <c:dLbls>
          <c:showCatName val="1"/>
          <c:showPercent val="1"/>
        </c:dLbls>
        <c:firstSliceAng val="0"/>
      </c:pieChart>
    </c:plotArea>
    <c:plotVisOnly val="1"/>
  </c:chart>
  <c:printSettings>
    <c:headerFooter/>
    <c:pageMargins b="0.75000000000000078" l="0.70000000000000062" r="0.70000000000000062" t="0.7500000000000007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it-IT"/>
  <c:style val="15"/>
  <c:chart>
    <c:title>
      <c:tx>
        <c:rich>
          <a:bodyPr/>
          <a:lstStyle/>
          <a:p>
            <a:pPr>
              <a:defRPr/>
            </a:pPr>
            <a:r>
              <a:rPr lang="it-IT"/>
              <a:t>Area Gestione del Patrimonio Museale</a:t>
            </a:r>
          </a:p>
        </c:rich>
      </c:tx>
    </c:title>
    <c:plotArea>
      <c:layout/>
      <c:pieChart>
        <c:varyColors val="1"/>
        <c:ser>
          <c:idx val="0"/>
          <c:order val="0"/>
          <c:cat>
            <c:strRef>
              <c:f>Museo!$A$10:$A$11</c:f>
              <c:strCache>
                <c:ptCount val="2"/>
                <c:pt idx="0">
                  <c:v>Obiettivi conseguiti</c:v>
                </c:pt>
                <c:pt idx="1">
                  <c:v>scarto</c:v>
                </c:pt>
              </c:strCache>
            </c:strRef>
          </c:cat>
          <c:val>
            <c:numRef>
              <c:f>Museo!$B$10:$B$11</c:f>
              <c:numCache>
                <c:formatCode>General</c:formatCode>
                <c:ptCount val="2"/>
                <c:pt idx="0">
                  <c:v>79.545454545454547</c:v>
                </c:pt>
                <c:pt idx="1">
                  <c:v>20.454545454545453</c:v>
                </c:pt>
              </c:numCache>
            </c:numRef>
          </c:val>
        </c:ser>
        <c:dLbls>
          <c:showCatName val="1"/>
          <c:showPercent val="1"/>
        </c:dLbls>
        <c:firstSliceAng val="0"/>
      </c:pieChart>
    </c:plotArea>
    <c:plotVisOnly val="1"/>
  </c:chart>
  <c:printSettings>
    <c:headerFooter/>
    <c:pageMargins b="0.75000000000000078" l="0.70000000000000062" r="0.70000000000000062" t="0.750000000000000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it-IT"/>
  <c:style val="15"/>
  <c:chart>
    <c:title>
      <c:tx>
        <c:rich>
          <a:bodyPr/>
          <a:lstStyle/>
          <a:p>
            <a:pPr>
              <a:defRPr/>
            </a:pPr>
            <a:r>
              <a:rPr lang="it-IT"/>
              <a:t>Museo di Storia Naturale</a:t>
            </a:r>
          </a:p>
        </c:rich>
      </c:tx>
    </c:title>
    <c:plotArea>
      <c:layout/>
      <c:pieChart>
        <c:varyColors val="1"/>
        <c:ser>
          <c:idx val="0"/>
          <c:order val="0"/>
          <c:cat>
            <c:strRef>
              <c:f>Museo!$A$24:$A$25</c:f>
              <c:strCache>
                <c:ptCount val="2"/>
                <c:pt idx="0">
                  <c:v>Obiettivi conseguiti</c:v>
                </c:pt>
                <c:pt idx="1">
                  <c:v>scarto</c:v>
                </c:pt>
              </c:strCache>
            </c:strRef>
          </c:cat>
          <c:val>
            <c:numRef>
              <c:f>Museo!$B$24:$B$25</c:f>
              <c:numCache>
                <c:formatCode>General</c:formatCode>
                <c:ptCount val="2"/>
                <c:pt idx="0">
                  <c:v>98.63636363636364</c:v>
                </c:pt>
                <c:pt idx="1">
                  <c:v>1.3636363636363598</c:v>
                </c:pt>
              </c:numCache>
            </c:numRef>
          </c:val>
        </c:ser>
        <c:dLbls>
          <c:showCatName val="1"/>
          <c:showPercent val="1"/>
        </c:dLbls>
        <c:firstSliceAng val="0"/>
      </c:pieChart>
    </c:plotArea>
    <c:plotVisOnly val="1"/>
  </c:chart>
  <c:printSettings>
    <c:headerFooter/>
    <c:pageMargins b="0.75000000000000078" l="0.70000000000000062" r="0.70000000000000062" t="0.750000000000000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it-IT"/>
  <c:style val="15"/>
  <c:chart>
    <c:title>
      <c:tx>
        <c:rich>
          <a:bodyPr/>
          <a:lstStyle/>
          <a:p>
            <a:pPr>
              <a:defRPr/>
            </a:pPr>
            <a:r>
              <a:rPr lang="it-IT"/>
              <a:t>Sistema Museale</a:t>
            </a:r>
          </a:p>
        </c:rich>
      </c:tx>
    </c:title>
    <c:plotArea>
      <c:layout/>
      <c:pieChart>
        <c:varyColors val="1"/>
        <c:ser>
          <c:idx val="0"/>
          <c:order val="0"/>
          <c:cat>
            <c:strRef>
              <c:f>Museo!$A$28:$A$29</c:f>
              <c:strCache>
                <c:ptCount val="2"/>
                <c:pt idx="0">
                  <c:v>Obiettivi conseguiti</c:v>
                </c:pt>
                <c:pt idx="1">
                  <c:v>scarto</c:v>
                </c:pt>
              </c:strCache>
            </c:strRef>
          </c:cat>
          <c:val>
            <c:numRef>
              <c:f>Museo!$B$28:$B$29</c:f>
              <c:numCache>
                <c:formatCode>General</c:formatCode>
                <c:ptCount val="2"/>
                <c:pt idx="0">
                  <c:v>89.090909090909093</c:v>
                </c:pt>
                <c:pt idx="1">
                  <c:v>10.909090909090907</c:v>
                </c:pt>
              </c:numCache>
            </c:numRef>
          </c:val>
        </c:ser>
        <c:dLbls>
          <c:showCatName val="1"/>
          <c:showPercent val="1"/>
        </c:dLbls>
        <c:firstSliceAng val="0"/>
      </c:pieChart>
    </c:plotArea>
    <c:plotVisOnly val="1"/>
  </c:chart>
  <c:printSettings>
    <c:headerFooter/>
    <c:pageMargins b="0.75000000000000078" l="0.70000000000000062" r="0.70000000000000062" t="0.750000000000000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it-IT"/>
  <c:style val="15"/>
  <c:chart>
    <c:title>
      <c:tx>
        <c:rich>
          <a:bodyPr/>
          <a:lstStyle/>
          <a:p>
            <a:pPr>
              <a:defRPr/>
            </a:pPr>
            <a:r>
              <a:rPr lang="it-IT"/>
              <a:t>Sistema Bibliotecario</a:t>
            </a:r>
          </a:p>
        </c:rich>
      </c:tx>
    </c:title>
    <c:plotArea>
      <c:layout/>
      <c:pieChart>
        <c:varyColors val="1"/>
        <c:ser>
          <c:idx val="0"/>
          <c:order val="0"/>
          <c:cat>
            <c:strRef>
              <c:f>Biblioteche!$A$13:$A$14</c:f>
              <c:strCache>
                <c:ptCount val="2"/>
                <c:pt idx="0">
                  <c:v>Obiettivi conseguiti</c:v>
                </c:pt>
                <c:pt idx="1">
                  <c:v>scarto</c:v>
                </c:pt>
              </c:strCache>
            </c:strRef>
          </c:cat>
          <c:val>
            <c:numRef>
              <c:f>Biblioteche!$B$13:$B$14</c:f>
              <c:numCache>
                <c:formatCode>General</c:formatCode>
                <c:ptCount val="2"/>
                <c:pt idx="0">
                  <c:v>98.793103448275858</c:v>
                </c:pt>
                <c:pt idx="1">
                  <c:v>1.2068965517241423</c:v>
                </c:pt>
              </c:numCache>
            </c:numRef>
          </c:val>
        </c:ser>
        <c:dLbls>
          <c:showCatName val="1"/>
          <c:showPercent val="1"/>
        </c:dLbls>
        <c:firstSliceAng val="0"/>
      </c:pieChart>
    </c:plotArea>
    <c:plotVisOnly val="1"/>
  </c:chart>
  <c:printSettings>
    <c:headerFooter/>
    <c:pageMargins b="0.75000000000000078" l="0.70000000000000062" r="0.70000000000000062" t="0.750000000000000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it-IT"/>
  <c:style val="11"/>
  <c:chart>
    <c:title>
      <c:tx>
        <c:rich>
          <a:bodyPr/>
          <a:lstStyle/>
          <a:p>
            <a:pPr>
              <a:defRPr/>
            </a:pPr>
            <a:r>
              <a:rPr lang="it-IT"/>
              <a:t>Sistema</a:t>
            </a:r>
            <a:r>
              <a:rPr lang="it-IT" baseline="0"/>
              <a:t> Informatico</a:t>
            </a:r>
            <a:endParaRPr lang="it-IT"/>
          </a:p>
        </c:rich>
      </c:tx>
    </c:title>
    <c:plotArea>
      <c:layout/>
      <c:pieChart>
        <c:varyColors val="1"/>
        <c:ser>
          <c:idx val="0"/>
          <c:order val="0"/>
          <c:cat>
            <c:strRef>
              <c:f>SIAF!$A$29:$A$30</c:f>
              <c:strCache>
                <c:ptCount val="2"/>
                <c:pt idx="0">
                  <c:v>Obiettivi conseguiti</c:v>
                </c:pt>
                <c:pt idx="1">
                  <c:v>scarto</c:v>
                </c:pt>
              </c:strCache>
            </c:strRef>
          </c:cat>
          <c:val>
            <c:numRef>
              <c:f>SIAF!$B$29:$B$30</c:f>
              <c:numCache>
                <c:formatCode>General</c:formatCode>
                <c:ptCount val="2"/>
                <c:pt idx="0">
                  <c:v>93</c:v>
                </c:pt>
                <c:pt idx="1">
                  <c:v>7</c:v>
                </c:pt>
              </c:numCache>
            </c:numRef>
          </c:val>
        </c:ser>
        <c:dLbls>
          <c:showCatName val="1"/>
          <c:showPercent val="1"/>
        </c:dLbls>
        <c:firstSliceAng val="0"/>
      </c:pieChart>
    </c:plotArea>
    <c:plotVisOnly val="1"/>
  </c:chart>
  <c:printSettings>
    <c:headerFooter/>
    <c:pageMargins b="0.75000000000000078" l="0.70000000000000062" r="0.70000000000000062" t="0.7500000000000007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it-IT"/>
  <c:style val="11"/>
  <c:chart>
    <c:title>
      <c:tx>
        <c:rich>
          <a:bodyPr/>
          <a:lstStyle/>
          <a:p>
            <a:pPr>
              <a:defRPr/>
            </a:pPr>
            <a:r>
              <a:rPr lang="it-IT"/>
              <a:t>Trasparenza e Anticorruzione</a:t>
            </a:r>
          </a:p>
        </c:rich>
      </c:tx>
    </c:title>
    <c:plotArea>
      <c:layout/>
      <c:pieChart>
        <c:varyColors val="1"/>
        <c:ser>
          <c:idx val="0"/>
          <c:order val="0"/>
          <c:cat>
            <c:strRef>
              <c:f>PTPC!$A$8:$A$9</c:f>
              <c:strCache>
                <c:ptCount val="2"/>
                <c:pt idx="0">
                  <c:v>Obiettivi conseguiti</c:v>
                </c:pt>
                <c:pt idx="1">
                  <c:v>Scarto</c:v>
                </c:pt>
              </c:strCache>
            </c:strRef>
          </c:cat>
          <c:val>
            <c:numRef>
              <c:f>PTPC!$B$8:$B$9</c:f>
              <c:numCache>
                <c:formatCode>0.00</c:formatCode>
                <c:ptCount val="2"/>
                <c:pt idx="0">
                  <c:v>97.317570546737215</c:v>
                </c:pt>
                <c:pt idx="1">
                  <c:v>2.6824294532627846</c:v>
                </c:pt>
              </c:numCache>
            </c:numRef>
          </c:val>
        </c:ser>
        <c:dLbls>
          <c:showCatName val="1"/>
          <c:showPercent val="1"/>
        </c:dLbls>
        <c:firstSliceAng val="0"/>
      </c:pieChart>
    </c:plotArea>
    <c:plotVisOnly val="1"/>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it-IT"/>
  <c:style val="14"/>
  <c:chart>
    <c:title>
      <c:tx>
        <c:rich>
          <a:bodyPr/>
          <a:lstStyle/>
          <a:p>
            <a:pPr>
              <a:defRPr/>
            </a:pPr>
            <a:r>
              <a:rPr lang="it-IT"/>
              <a:t>Dipartimenti/Scuole</a:t>
            </a:r>
          </a:p>
        </c:rich>
      </c:tx>
      <c:layout/>
    </c:title>
    <c:plotArea>
      <c:layout/>
      <c:pieChart>
        <c:varyColors val="1"/>
        <c:ser>
          <c:idx val="0"/>
          <c:order val="0"/>
          <c:cat>
            <c:strRef>
              <c:f>'Dipartimenti-Scuole'!$A$12:$A$13</c:f>
              <c:strCache>
                <c:ptCount val="2"/>
                <c:pt idx="0">
                  <c:v>Obiettivi conseguiti</c:v>
                </c:pt>
                <c:pt idx="1">
                  <c:v>scarto</c:v>
                </c:pt>
              </c:strCache>
            </c:strRef>
          </c:cat>
          <c:val>
            <c:numRef>
              <c:f>'Dipartimenti-Scuole'!$B$12:$B$13</c:f>
              <c:numCache>
                <c:formatCode>General</c:formatCode>
                <c:ptCount val="2"/>
                <c:pt idx="0">
                  <c:v>96.446078431372555</c:v>
                </c:pt>
                <c:pt idx="1">
                  <c:v>3.5539215686274446</c:v>
                </c:pt>
              </c:numCache>
            </c:numRef>
          </c:val>
        </c:ser>
        <c:dLbls>
          <c:showCatName val="1"/>
          <c:showPercent val="1"/>
        </c:dLbls>
        <c:firstSliceAng val="0"/>
      </c:pieChart>
    </c:plotArea>
    <c:plotVisOnly val="1"/>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it-IT"/>
  <c:style val="12"/>
  <c:chart>
    <c:title>
      <c:tx>
        <c:rich>
          <a:bodyPr/>
          <a:lstStyle/>
          <a:p>
            <a:pPr>
              <a:defRPr sz="1200"/>
            </a:pPr>
            <a:r>
              <a:rPr lang="it-IT" sz="1200"/>
              <a:t>Servizi alla Didattica e agli Studenti</a:t>
            </a:r>
          </a:p>
        </c:rich>
      </c:tx>
      <c:layout/>
    </c:title>
    <c:plotArea>
      <c:layout/>
      <c:pieChart>
        <c:varyColors val="1"/>
        <c:ser>
          <c:idx val="0"/>
          <c:order val="0"/>
          <c:cat>
            <c:strRef>
              <c:f>Didattica!$A$12:$A$13</c:f>
              <c:strCache>
                <c:ptCount val="2"/>
                <c:pt idx="0">
                  <c:v>Obiettivi conseguiti</c:v>
                </c:pt>
                <c:pt idx="1">
                  <c:v>scarto</c:v>
                </c:pt>
              </c:strCache>
            </c:strRef>
          </c:cat>
          <c:val>
            <c:numRef>
              <c:f>Didattica!$B$12:$B$13</c:f>
              <c:numCache>
                <c:formatCode>General</c:formatCode>
                <c:ptCount val="2"/>
                <c:pt idx="0">
                  <c:v>96.875</c:v>
                </c:pt>
                <c:pt idx="1">
                  <c:v>3.125</c:v>
                </c:pt>
              </c:numCache>
            </c:numRef>
          </c:val>
        </c:ser>
        <c:dLbls>
          <c:showCatName val="1"/>
          <c:showPercent val="1"/>
        </c:dLbls>
        <c:firstSliceAng val="0"/>
      </c:pieChart>
    </c:plotArea>
    <c:plotVisOnly val="1"/>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it-IT"/>
  <c:style val="16"/>
  <c:chart>
    <c:title>
      <c:tx>
        <c:rich>
          <a:bodyPr/>
          <a:lstStyle/>
          <a:p>
            <a:pPr>
              <a:defRPr/>
            </a:pPr>
            <a:r>
              <a:rPr lang="it-IT" sz="1200"/>
              <a:t>Servizi</a:t>
            </a:r>
            <a:r>
              <a:rPr lang="it-IT" sz="1200" baseline="0"/>
              <a:t> alla Ricerca e al Trasferimento Tecnologico</a:t>
            </a:r>
            <a:endParaRPr lang="it-IT" sz="1200"/>
          </a:p>
        </c:rich>
      </c:tx>
      <c:layout/>
    </c:title>
    <c:plotArea>
      <c:layout/>
      <c:pieChart>
        <c:varyColors val="1"/>
        <c:ser>
          <c:idx val="0"/>
          <c:order val="0"/>
          <c:cat>
            <c:strRef>
              <c:f>'Ricerca e TT'!$A$12:$A$13</c:f>
              <c:strCache>
                <c:ptCount val="2"/>
                <c:pt idx="0">
                  <c:v>Obiettivi conseguiti</c:v>
                </c:pt>
                <c:pt idx="1">
                  <c:v>scarto</c:v>
                </c:pt>
              </c:strCache>
            </c:strRef>
          </c:cat>
          <c:val>
            <c:numRef>
              <c:f>'Ricerca e TT'!$B$12:$B$13</c:f>
              <c:numCache>
                <c:formatCode>General</c:formatCode>
                <c:ptCount val="2"/>
                <c:pt idx="0">
                  <c:v>90</c:v>
                </c:pt>
                <c:pt idx="1">
                  <c:v>10</c:v>
                </c:pt>
              </c:numCache>
            </c:numRef>
          </c:val>
        </c:ser>
        <c:dLbls>
          <c:showCatName val="1"/>
          <c:showPercent val="1"/>
        </c:dLbls>
        <c:firstSliceAng val="0"/>
      </c:pieChart>
    </c:plotArea>
    <c:plotVisOnly val="1"/>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it-IT"/>
  <c:style val="13"/>
  <c:chart>
    <c:title>
      <c:tx>
        <c:rich>
          <a:bodyPr/>
          <a:lstStyle/>
          <a:p>
            <a:pPr>
              <a:defRPr/>
            </a:pPr>
            <a:r>
              <a:rPr lang="it-IT"/>
              <a:t>Csavri</a:t>
            </a:r>
          </a:p>
        </c:rich>
      </c:tx>
      <c:layout/>
    </c:title>
    <c:plotArea>
      <c:layout/>
      <c:pieChart>
        <c:varyColors val="1"/>
        <c:ser>
          <c:idx val="0"/>
          <c:order val="0"/>
          <c:cat>
            <c:strRef>
              <c:f>'Ricerca e TT'!$A$22:$A$23</c:f>
              <c:strCache>
                <c:ptCount val="2"/>
                <c:pt idx="0">
                  <c:v>Obiettivi conseguiti</c:v>
                </c:pt>
                <c:pt idx="1">
                  <c:v>scarto</c:v>
                </c:pt>
              </c:strCache>
            </c:strRef>
          </c:cat>
          <c:val>
            <c:numRef>
              <c:f>'Ricerca e TT'!$B$22:$B$23</c:f>
              <c:numCache>
                <c:formatCode>General</c:formatCode>
                <c:ptCount val="2"/>
                <c:pt idx="0">
                  <c:v>98</c:v>
                </c:pt>
                <c:pt idx="1">
                  <c:v>2</c:v>
                </c:pt>
              </c:numCache>
            </c:numRef>
          </c:val>
        </c:ser>
        <c:dLbls>
          <c:showCatName val="1"/>
          <c:showPercent val="1"/>
        </c:dLbls>
        <c:firstSliceAng val="0"/>
      </c:pieChart>
    </c:plotArea>
    <c:plotVisOnly val="1"/>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it-IT"/>
  <c:style val="12"/>
  <c:chart>
    <c:title>
      <c:tx>
        <c:rich>
          <a:bodyPr/>
          <a:lstStyle/>
          <a:p>
            <a:pPr>
              <a:defRPr/>
            </a:pPr>
            <a:r>
              <a:rPr lang="it-IT"/>
              <a:t>Relazioni Internazionali</a:t>
            </a:r>
          </a:p>
        </c:rich>
      </c:tx>
      <c:layout/>
    </c:title>
    <c:plotArea>
      <c:layout/>
      <c:pieChart>
        <c:varyColors val="1"/>
        <c:ser>
          <c:idx val="0"/>
          <c:order val="0"/>
          <c:cat>
            <c:strRef>
              <c:f>'Relazioni Internazionali'!$A$8:$A$9</c:f>
              <c:strCache>
                <c:ptCount val="2"/>
                <c:pt idx="0">
                  <c:v>Obiettivi conseguiti</c:v>
                </c:pt>
                <c:pt idx="1">
                  <c:v>scarto</c:v>
                </c:pt>
              </c:strCache>
            </c:strRef>
          </c:cat>
          <c:val>
            <c:numRef>
              <c:f>'Relazioni Internazionali'!$B$8:$B$9</c:f>
              <c:numCache>
                <c:formatCode>General</c:formatCode>
                <c:ptCount val="2"/>
                <c:pt idx="0">
                  <c:v>95.8</c:v>
                </c:pt>
                <c:pt idx="1">
                  <c:v>4.2000000000000028</c:v>
                </c:pt>
              </c:numCache>
            </c:numRef>
          </c:val>
        </c:ser>
        <c:dLbls>
          <c:showCatName val="1"/>
          <c:showPercent val="1"/>
        </c:dLbls>
        <c:firstSliceAng val="0"/>
      </c:pieChart>
    </c:plotArea>
    <c:plotVisOnly val="1"/>
  </c:chart>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it-IT"/>
  <c:style val="5"/>
  <c:chart>
    <c:title>
      <c:tx>
        <c:rich>
          <a:bodyPr/>
          <a:lstStyle/>
          <a:p>
            <a:pPr>
              <a:defRPr/>
            </a:pPr>
            <a:r>
              <a:rPr lang="it-IT"/>
              <a:t>Comunicazione e servizi</a:t>
            </a:r>
            <a:r>
              <a:rPr lang="it-IT" baseline="0"/>
              <a:t> all'utenza</a:t>
            </a:r>
            <a:endParaRPr lang="it-IT"/>
          </a:p>
        </c:rich>
      </c:tx>
      <c:layout/>
    </c:title>
    <c:plotArea>
      <c:layout/>
      <c:pieChart>
        <c:varyColors val="1"/>
        <c:ser>
          <c:idx val="0"/>
          <c:order val="0"/>
          <c:cat>
            <c:strRef>
              <c:f>Comunicazione!$A$13:$A$14</c:f>
              <c:strCache>
                <c:ptCount val="2"/>
                <c:pt idx="0">
                  <c:v>Obiettivi conseguiti</c:v>
                </c:pt>
                <c:pt idx="1">
                  <c:v>scarto</c:v>
                </c:pt>
              </c:strCache>
            </c:strRef>
          </c:cat>
          <c:val>
            <c:numRef>
              <c:f>Comunicazione!$B$13:$B$14</c:f>
              <c:numCache>
                <c:formatCode>General</c:formatCode>
                <c:ptCount val="2"/>
                <c:pt idx="0">
                  <c:v>96.829268292682926</c:v>
                </c:pt>
                <c:pt idx="1">
                  <c:v>3.1707317073170742</c:v>
                </c:pt>
              </c:numCache>
            </c:numRef>
          </c:val>
        </c:ser>
        <c:dLbls>
          <c:showCatName val="1"/>
          <c:showPercent val="1"/>
        </c:dLbls>
        <c:firstSliceAng val="0"/>
      </c:pieChart>
    </c:plotArea>
    <c:plotVisOnly val="1"/>
  </c:chart>
  <c:printSettings>
    <c:headerFooter/>
    <c:pageMargins b="0.75000000000000078" l="0.70000000000000062" r="0.70000000000000062" t="0.750000000000000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it-IT"/>
  <c:style val="3"/>
  <c:chart>
    <c:title>
      <c:tx>
        <c:rich>
          <a:bodyPr/>
          <a:lstStyle/>
          <a:p>
            <a:pPr>
              <a:defRPr/>
            </a:pPr>
            <a:r>
              <a:rPr lang="it-IT"/>
              <a:t>Edilizia</a:t>
            </a:r>
          </a:p>
        </c:rich>
      </c:tx>
    </c:title>
    <c:plotArea>
      <c:layout/>
      <c:pieChart>
        <c:varyColors val="1"/>
        <c:ser>
          <c:idx val="0"/>
          <c:order val="0"/>
          <c:cat>
            <c:strRef>
              <c:f>Edilizia!$A$11:$A$12</c:f>
              <c:strCache>
                <c:ptCount val="2"/>
                <c:pt idx="0">
                  <c:v>Obiettivi conseguiti</c:v>
                </c:pt>
                <c:pt idx="1">
                  <c:v>scarto</c:v>
                </c:pt>
              </c:strCache>
            </c:strRef>
          </c:cat>
          <c:val>
            <c:numRef>
              <c:f>Edilizia!$B$11:$B$12</c:f>
              <c:numCache>
                <c:formatCode>General</c:formatCode>
                <c:ptCount val="2"/>
                <c:pt idx="0">
                  <c:v>95.921052631578945</c:v>
                </c:pt>
                <c:pt idx="1">
                  <c:v>4.0789473684210549</c:v>
                </c:pt>
              </c:numCache>
            </c:numRef>
          </c:val>
        </c:ser>
        <c:dLbls>
          <c:showCatName val="1"/>
          <c:showPercent val="1"/>
        </c:dLbls>
        <c:firstSliceAng val="0"/>
      </c:pieChart>
    </c:plotArea>
    <c:plotVisOnly val="1"/>
  </c:chart>
  <c:printSettings>
    <c:headerFooter/>
    <c:pageMargins b="0.75000000000000078" l="0.70000000000000062" r="0.70000000000000062" t="0.750000000000000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it-IT"/>
  <c:style val="11"/>
  <c:chart>
    <c:title>
      <c:tx>
        <c:rich>
          <a:bodyPr/>
          <a:lstStyle/>
          <a:p>
            <a:pPr>
              <a:defRPr/>
            </a:pPr>
            <a:r>
              <a:rPr lang="it-IT"/>
              <a:t>Servizi Economici e Finanziari</a:t>
            </a:r>
          </a:p>
        </c:rich>
      </c:tx>
    </c:title>
    <c:plotArea>
      <c:layout/>
      <c:pieChart>
        <c:varyColors val="1"/>
        <c:ser>
          <c:idx val="0"/>
          <c:order val="0"/>
          <c:cat>
            <c:strRef>
              <c:f>Serv.Finanziari!$A$8:$A$9</c:f>
              <c:strCache>
                <c:ptCount val="2"/>
                <c:pt idx="0">
                  <c:v>Obiettivi conseguiti</c:v>
                </c:pt>
                <c:pt idx="1">
                  <c:v>scarto</c:v>
                </c:pt>
              </c:strCache>
            </c:strRef>
          </c:cat>
          <c:val>
            <c:numRef>
              <c:f>Serv.Finanziari!$B$8:$B$9</c:f>
              <c:numCache>
                <c:formatCode>General</c:formatCode>
                <c:ptCount val="2"/>
                <c:pt idx="0">
                  <c:v>100</c:v>
                </c:pt>
                <c:pt idx="1">
                  <c:v>0</c:v>
                </c:pt>
              </c:numCache>
            </c:numRef>
          </c:val>
        </c:ser>
        <c:dLbls>
          <c:showCatName val="1"/>
          <c:showPercent val="1"/>
        </c:dLbls>
        <c:firstSliceAng val="0"/>
      </c:pieChart>
    </c:plotArea>
    <c:plotVisOnly val="1"/>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117" Type="http://schemas.openxmlformats.org/officeDocument/2006/relationships/hyperlink" Target="javascript:cancella('D077158','70');" TargetMode="External"/><Relationship Id="rId299" Type="http://schemas.openxmlformats.org/officeDocument/2006/relationships/hyperlink" Target="javascript:cancella('D098065','163');" TargetMode="External"/><Relationship Id="rId21" Type="http://schemas.openxmlformats.org/officeDocument/2006/relationships/hyperlink" Target="javascript:cancella('D101488','9');" TargetMode="External"/><Relationship Id="rId63" Type="http://schemas.openxmlformats.org/officeDocument/2006/relationships/hyperlink" Target="javascript:cancella('D095476','35');" TargetMode="External"/><Relationship Id="rId159" Type="http://schemas.openxmlformats.org/officeDocument/2006/relationships/hyperlink" Target="javascript:cancella('D170314','91');" TargetMode="External"/><Relationship Id="rId324" Type="http://schemas.openxmlformats.org/officeDocument/2006/relationships/hyperlink" Target="javascript:modifica('D096419','176');" TargetMode="External"/><Relationship Id="rId366" Type="http://schemas.openxmlformats.org/officeDocument/2006/relationships/hyperlink" Target="javascript:modifica('D028932','197');" TargetMode="External"/><Relationship Id="rId531" Type="http://schemas.openxmlformats.org/officeDocument/2006/relationships/hyperlink" Target="javascript:cancella('D097968','285');" TargetMode="External"/><Relationship Id="rId573" Type="http://schemas.openxmlformats.org/officeDocument/2006/relationships/hyperlink" Target="javascript:cancella('D095404','307');" TargetMode="External"/><Relationship Id="rId170" Type="http://schemas.openxmlformats.org/officeDocument/2006/relationships/hyperlink" Target="javascript:modifica('D096107','98');" TargetMode="External"/><Relationship Id="rId226" Type="http://schemas.openxmlformats.org/officeDocument/2006/relationships/hyperlink" Target="javascript:modifica('D096790','126');" TargetMode="External"/><Relationship Id="rId433" Type="http://schemas.openxmlformats.org/officeDocument/2006/relationships/hyperlink" Target="javascript:cancella('D084174','234');" TargetMode="External"/><Relationship Id="rId268" Type="http://schemas.openxmlformats.org/officeDocument/2006/relationships/hyperlink" Target="javascript:modifica('D074254','148');" TargetMode="External"/><Relationship Id="rId475" Type="http://schemas.openxmlformats.org/officeDocument/2006/relationships/hyperlink" Target="javascript:cancella('D096386','257');" TargetMode="External"/><Relationship Id="rId32" Type="http://schemas.openxmlformats.org/officeDocument/2006/relationships/hyperlink" Target="javascript:modifica('D096085','15');" TargetMode="External"/><Relationship Id="rId74" Type="http://schemas.openxmlformats.org/officeDocument/2006/relationships/hyperlink" Target="javascript:modifica('D096385','41');" TargetMode="External"/><Relationship Id="rId128" Type="http://schemas.openxmlformats.org/officeDocument/2006/relationships/hyperlink" Target="javascript:modifica('D074878','76');" TargetMode="External"/><Relationship Id="rId335" Type="http://schemas.openxmlformats.org/officeDocument/2006/relationships/hyperlink" Target="javascript:cancella('D071705','181');" TargetMode="External"/><Relationship Id="rId377" Type="http://schemas.openxmlformats.org/officeDocument/2006/relationships/hyperlink" Target="javascript:cancella('D200002','202');" TargetMode="External"/><Relationship Id="rId500" Type="http://schemas.openxmlformats.org/officeDocument/2006/relationships/hyperlink" Target="javascript:modifica('D084174','270');" TargetMode="External"/><Relationship Id="rId542" Type="http://schemas.openxmlformats.org/officeDocument/2006/relationships/hyperlink" Target="javascript:modifica('D046976','291');" TargetMode="External"/><Relationship Id="rId584" Type="http://schemas.openxmlformats.org/officeDocument/2006/relationships/hyperlink" Target="javascript:modifica('D095951','314');" TargetMode="External"/><Relationship Id="rId5" Type="http://schemas.openxmlformats.org/officeDocument/2006/relationships/image" Target="../media/image3.png"/><Relationship Id="rId181" Type="http://schemas.openxmlformats.org/officeDocument/2006/relationships/hyperlink" Target="javascript:cancella('D098273','103');" TargetMode="External"/><Relationship Id="rId237" Type="http://schemas.openxmlformats.org/officeDocument/2006/relationships/hyperlink" Target="javascript:cancella('D096790','131');" TargetMode="External"/><Relationship Id="rId402" Type="http://schemas.openxmlformats.org/officeDocument/2006/relationships/hyperlink" Target="javascript:modifica('D096383','219');" TargetMode="External"/><Relationship Id="rId279" Type="http://schemas.openxmlformats.org/officeDocument/2006/relationships/hyperlink" Target="javascript:cancella('D074254','153');" TargetMode="External"/><Relationship Id="rId444" Type="http://schemas.openxmlformats.org/officeDocument/2006/relationships/hyperlink" Target="javascript:modifica('D100070','241');" TargetMode="External"/><Relationship Id="rId486" Type="http://schemas.openxmlformats.org/officeDocument/2006/relationships/hyperlink" Target="javascript:modifica('D188532','263');" TargetMode="External"/><Relationship Id="rId43" Type="http://schemas.openxmlformats.org/officeDocument/2006/relationships/hyperlink" Target="javascript:cancella('D077158','21');" TargetMode="External"/><Relationship Id="rId139" Type="http://schemas.openxmlformats.org/officeDocument/2006/relationships/hyperlink" Target="javascript:cancella('D096790','81');" TargetMode="External"/><Relationship Id="rId290" Type="http://schemas.openxmlformats.org/officeDocument/2006/relationships/hyperlink" Target="javascript:modifica('D069908','159');" TargetMode="External"/><Relationship Id="rId304" Type="http://schemas.openxmlformats.org/officeDocument/2006/relationships/hyperlink" Target="javascript:modifica('D074254','166');" TargetMode="External"/><Relationship Id="rId346" Type="http://schemas.openxmlformats.org/officeDocument/2006/relationships/hyperlink" Target="javascript:modifica('D060732','187');" TargetMode="External"/><Relationship Id="rId388" Type="http://schemas.openxmlformats.org/officeDocument/2006/relationships/hyperlink" Target="javascript:modifica('D096383','212');" TargetMode="External"/><Relationship Id="rId511" Type="http://schemas.openxmlformats.org/officeDocument/2006/relationships/hyperlink" Target="javascript:cancella('D084174','275');" TargetMode="External"/><Relationship Id="rId553" Type="http://schemas.openxmlformats.org/officeDocument/2006/relationships/hyperlink" Target="javascript:cancella('D096383','296');" TargetMode="External"/><Relationship Id="rId85" Type="http://schemas.openxmlformats.org/officeDocument/2006/relationships/hyperlink" Target="javascript:cancella('D087528','47');" TargetMode="External"/><Relationship Id="rId150" Type="http://schemas.openxmlformats.org/officeDocument/2006/relationships/hyperlink" Target="javascript:modifica('D095404','87');" TargetMode="External"/><Relationship Id="rId192" Type="http://schemas.openxmlformats.org/officeDocument/2006/relationships/hyperlink" Target="javascript:modifica('D096420','109');" TargetMode="External"/><Relationship Id="rId206" Type="http://schemas.openxmlformats.org/officeDocument/2006/relationships/hyperlink" Target="javascript:modifica('D096790','116');" TargetMode="External"/><Relationship Id="rId413" Type="http://schemas.openxmlformats.org/officeDocument/2006/relationships/hyperlink" Target="javascript:cancella('D075945','224');" TargetMode="External"/><Relationship Id="rId595" Type="http://schemas.openxmlformats.org/officeDocument/2006/relationships/hyperlink" Target="javascript:cancella('D095951','319');" TargetMode="External"/><Relationship Id="rId248" Type="http://schemas.openxmlformats.org/officeDocument/2006/relationships/hyperlink" Target="javascript:modifica('D097588','138');" TargetMode="External"/><Relationship Id="rId455" Type="http://schemas.openxmlformats.org/officeDocument/2006/relationships/hyperlink" Target="javascript:cancella('D170314','246');" TargetMode="External"/><Relationship Id="rId497" Type="http://schemas.openxmlformats.org/officeDocument/2006/relationships/hyperlink" Target="javascript:cancella('D100070','268');" TargetMode="External"/><Relationship Id="rId12" Type="http://schemas.openxmlformats.org/officeDocument/2006/relationships/hyperlink" Target="javascript:modifica('D101488','5');" TargetMode="External"/><Relationship Id="rId108" Type="http://schemas.openxmlformats.org/officeDocument/2006/relationships/hyperlink" Target="javascript:modifica('D098027','62');" TargetMode="External"/><Relationship Id="rId315" Type="http://schemas.openxmlformats.org/officeDocument/2006/relationships/hyperlink" Target="javascript:cancella('D096419','171');" TargetMode="External"/><Relationship Id="rId357" Type="http://schemas.openxmlformats.org/officeDocument/2006/relationships/hyperlink" Target="javascript:cancella('D060732','192');" TargetMode="External"/><Relationship Id="rId522" Type="http://schemas.openxmlformats.org/officeDocument/2006/relationships/hyperlink" Target="javascript:modifica('D098065','281');" TargetMode="External"/><Relationship Id="rId54" Type="http://schemas.openxmlformats.org/officeDocument/2006/relationships/hyperlink" Target="javascript:modifica('D095476','31');" TargetMode="External"/><Relationship Id="rId96" Type="http://schemas.openxmlformats.org/officeDocument/2006/relationships/hyperlink" Target="javascript:modifica('D098027','53');" TargetMode="External"/><Relationship Id="rId161" Type="http://schemas.openxmlformats.org/officeDocument/2006/relationships/hyperlink" Target="javascript:cancella('D170314','92');" TargetMode="External"/><Relationship Id="rId217" Type="http://schemas.openxmlformats.org/officeDocument/2006/relationships/hyperlink" Target="javascript:cancella('D028932','121');" TargetMode="External"/><Relationship Id="rId399" Type="http://schemas.openxmlformats.org/officeDocument/2006/relationships/hyperlink" Target="javascript:cancella('D096383','217');" TargetMode="External"/><Relationship Id="rId564" Type="http://schemas.openxmlformats.org/officeDocument/2006/relationships/hyperlink" Target="javascript:modifica('D170314','302');" TargetMode="External"/><Relationship Id="rId259" Type="http://schemas.openxmlformats.org/officeDocument/2006/relationships/hyperlink" Target="javascript:cancella('D097588','143');" TargetMode="External"/><Relationship Id="rId424" Type="http://schemas.openxmlformats.org/officeDocument/2006/relationships/hyperlink" Target="javascript:modifica('D095892','230');" TargetMode="External"/><Relationship Id="rId466" Type="http://schemas.openxmlformats.org/officeDocument/2006/relationships/hyperlink" Target="javascript:modifica('D188532','253');" TargetMode="External"/><Relationship Id="rId23" Type="http://schemas.openxmlformats.org/officeDocument/2006/relationships/hyperlink" Target="javascript:cancella('D100938','10');" TargetMode="External"/><Relationship Id="rId119" Type="http://schemas.openxmlformats.org/officeDocument/2006/relationships/hyperlink" Target="javascript:cancella('D077158','71');" TargetMode="External"/><Relationship Id="rId270" Type="http://schemas.openxmlformats.org/officeDocument/2006/relationships/hyperlink" Target="javascript:modifica('D074254','149');" TargetMode="External"/><Relationship Id="rId326" Type="http://schemas.openxmlformats.org/officeDocument/2006/relationships/hyperlink" Target="javascript:modifica('D096419','177');" TargetMode="External"/><Relationship Id="rId533" Type="http://schemas.openxmlformats.org/officeDocument/2006/relationships/hyperlink" Target="javascript:cancella('D084174','286');" TargetMode="External"/><Relationship Id="rId65" Type="http://schemas.openxmlformats.org/officeDocument/2006/relationships/hyperlink" Target="javascript:cancella('D096117','36');" TargetMode="External"/><Relationship Id="rId130" Type="http://schemas.openxmlformats.org/officeDocument/2006/relationships/hyperlink" Target="javascript:modifica('D096790','77');" TargetMode="External"/><Relationship Id="rId368" Type="http://schemas.openxmlformats.org/officeDocument/2006/relationships/hyperlink" Target="javascript:modifica('D028932','198');" TargetMode="External"/><Relationship Id="rId575" Type="http://schemas.openxmlformats.org/officeDocument/2006/relationships/hyperlink" Target="javascript:cancella('D170314','309');" TargetMode="External"/><Relationship Id="rId172" Type="http://schemas.openxmlformats.org/officeDocument/2006/relationships/hyperlink" Target="javascript:modifica('D098027','99');" TargetMode="External"/><Relationship Id="rId228" Type="http://schemas.openxmlformats.org/officeDocument/2006/relationships/hyperlink" Target="javascript:modifica('D096790','127');" TargetMode="External"/><Relationship Id="rId435" Type="http://schemas.openxmlformats.org/officeDocument/2006/relationships/hyperlink" Target="javascript:cancella('D098273','235');" TargetMode="External"/><Relationship Id="rId477" Type="http://schemas.openxmlformats.org/officeDocument/2006/relationships/hyperlink" Target="javascript:cancella('D096386','258');" TargetMode="External"/><Relationship Id="rId600" Type="http://schemas.openxmlformats.org/officeDocument/2006/relationships/hyperlink" Target="javascript:modifica('D095951','322');" TargetMode="External"/><Relationship Id="rId281" Type="http://schemas.openxmlformats.org/officeDocument/2006/relationships/hyperlink" Target="javascript:cancella('D074254','154');" TargetMode="External"/><Relationship Id="rId337" Type="http://schemas.openxmlformats.org/officeDocument/2006/relationships/hyperlink" Target="javascript:cancella('D098061','182');" TargetMode="External"/><Relationship Id="rId502" Type="http://schemas.openxmlformats.org/officeDocument/2006/relationships/hyperlink" Target="javascript:modifica('D170314','271');" TargetMode="External"/><Relationship Id="rId34" Type="http://schemas.openxmlformats.org/officeDocument/2006/relationships/hyperlink" Target="javascript:modifica('D101488','16');" TargetMode="External"/><Relationship Id="rId76" Type="http://schemas.openxmlformats.org/officeDocument/2006/relationships/hyperlink" Target="javascript:modifica('D096117','43');" TargetMode="External"/><Relationship Id="rId141" Type="http://schemas.openxmlformats.org/officeDocument/2006/relationships/hyperlink" Target="javascript:cancella('D087528','82');" TargetMode="External"/><Relationship Id="rId379" Type="http://schemas.openxmlformats.org/officeDocument/2006/relationships/hyperlink" Target="javascript:cancella('D170314','203');" TargetMode="External"/><Relationship Id="rId544" Type="http://schemas.openxmlformats.org/officeDocument/2006/relationships/hyperlink" Target="javascript:modifica('D046976','292');" TargetMode="External"/><Relationship Id="rId586" Type="http://schemas.openxmlformats.org/officeDocument/2006/relationships/hyperlink" Target="javascript:modifica('D095951','315');" TargetMode="External"/><Relationship Id="rId7" Type="http://schemas.openxmlformats.org/officeDocument/2006/relationships/hyperlink" Target="javascript:cancella('D101488','2');" TargetMode="External"/><Relationship Id="rId183" Type="http://schemas.openxmlformats.org/officeDocument/2006/relationships/hyperlink" Target="javascript:cancella('D098273','104');" TargetMode="External"/><Relationship Id="rId239" Type="http://schemas.openxmlformats.org/officeDocument/2006/relationships/hyperlink" Target="javascript:cancella('D096440','132');" TargetMode="External"/><Relationship Id="rId390" Type="http://schemas.openxmlformats.org/officeDocument/2006/relationships/hyperlink" Target="javascript:modifica('D096419','213');" TargetMode="External"/><Relationship Id="rId404" Type="http://schemas.openxmlformats.org/officeDocument/2006/relationships/hyperlink" Target="javascript:modifica('D096383','220');" TargetMode="External"/><Relationship Id="rId446" Type="http://schemas.openxmlformats.org/officeDocument/2006/relationships/hyperlink" Target="javascript:modifica('D074254','242');" TargetMode="External"/><Relationship Id="rId250" Type="http://schemas.openxmlformats.org/officeDocument/2006/relationships/hyperlink" Target="javascript:modifica('D097588','139');" TargetMode="External"/><Relationship Id="rId292" Type="http://schemas.openxmlformats.org/officeDocument/2006/relationships/hyperlink" Target="javascript:modifica('D074878','160');" TargetMode="External"/><Relationship Id="rId306" Type="http://schemas.openxmlformats.org/officeDocument/2006/relationships/hyperlink" Target="javascript:modifica('D074254','167');" TargetMode="External"/><Relationship Id="rId488" Type="http://schemas.openxmlformats.org/officeDocument/2006/relationships/hyperlink" Target="javascript:modifica('D101480','264');" TargetMode="External"/><Relationship Id="rId45" Type="http://schemas.openxmlformats.org/officeDocument/2006/relationships/hyperlink" Target="javascript:cancella('D077158','23');" TargetMode="External"/><Relationship Id="rId87" Type="http://schemas.openxmlformats.org/officeDocument/2006/relationships/hyperlink" Target="javascript:cancella('D087528','48');" TargetMode="External"/><Relationship Id="rId110" Type="http://schemas.openxmlformats.org/officeDocument/2006/relationships/hyperlink" Target="javascript:modifica('D098027','65');" TargetMode="External"/><Relationship Id="rId348" Type="http://schemas.openxmlformats.org/officeDocument/2006/relationships/hyperlink" Target="javascript:modifica('D060732','188');" TargetMode="External"/><Relationship Id="rId513" Type="http://schemas.openxmlformats.org/officeDocument/2006/relationships/hyperlink" Target="javascript:cancella('D089481','276');" TargetMode="External"/><Relationship Id="rId555" Type="http://schemas.openxmlformats.org/officeDocument/2006/relationships/hyperlink" Target="javascript:cancella('D096383','297');" TargetMode="External"/><Relationship Id="rId597" Type="http://schemas.openxmlformats.org/officeDocument/2006/relationships/hyperlink" Target="javascript:cancella('D095951','320');" TargetMode="External"/><Relationship Id="rId152" Type="http://schemas.openxmlformats.org/officeDocument/2006/relationships/hyperlink" Target="javascript:modifica('D101488','88');" TargetMode="External"/><Relationship Id="rId194" Type="http://schemas.openxmlformats.org/officeDocument/2006/relationships/hyperlink" Target="javascript:modifica('D077158','110');" TargetMode="External"/><Relationship Id="rId208" Type="http://schemas.openxmlformats.org/officeDocument/2006/relationships/hyperlink" Target="javascript:modifica('D096790','117');" TargetMode="External"/><Relationship Id="rId415" Type="http://schemas.openxmlformats.org/officeDocument/2006/relationships/hyperlink" Target="javascript:cancella('D096420','225');" TargetMode="External"/><Relationship Id="rId457" Type="http://schemas.openxmlformats.org/officeDocument/2006/relationships/hyperlink" Target="javascript:cancella('D097968','247');" TargetMode="External"/><Relationship Id="rId261" Type="http://schemas.openxmlformats.org/officeDocument/2006/relationships/hyperlink" Target="javascript:cancella('D097588','144');" TargetMode="External"/><Relationship Id="rId499" Type="http://schemas.openxmlformats.org/officeDocument/2006/relationships/hyperlink" Target="javascript:cancella('D084174','269');" TargetMode="External"/><Relationship Id="rId14" Type="http://schemas.openxmlformats.org/officeDocument/2006/relationships/hyperlink" Target="javascript:modifica('D101488','6');" TargetMode="External"/><Relationship Id="rId56" Type="http://schemas.openxmlformats.org/officeDocument/2006/relationships/hyperlink" Target="javascript:modifica('D095476','32');" TargetMode="External"/><Relationship Id="rId317" Type="http://schemas.openxmlformats.org/officeDocument/2006/relationships/hyperlink" Target="javascript:cancella('D096419','172');" TargetMode="External"/><Relationship Id="rId359" Type="http://schemas.openxmlformats.org/officeDocument/2006/relationships/hyperlink" Target="javascript:cancella('D060732','193');" TargetMode="External"/><Relationship Id="rId524" Type="http://schemas.openxmlformats.org/officeDocument/2006/relationships/hyperlink" Target="javascript:modifica('D098065','282');" TargetMode="External"/><Relationship Id="rId566" Type="http://schemas.openxmlformats.org/officeDocument/2006/relationships/hyperlink" Target="javascript:modifica('D170314','303');" TargetMode="External"/><Relationship Id="rId98" Type="http://schemas.openxmlformats.org/officeDocument/2006/relationships/hyperlink" Target="javascript:modifica('D098027','54');" TargetMode="External"/><Relationship Id="rId121" Type="http://schemas.openxmlformats.org/officeDocument/2006/relationships/hyperlink" Target="javascript:cancella('D095385','72');" TargetMode="External"/><Relationship Id="rId163" Type="http://schemas.openxmlformats.org/officeDocument/2006/relationships/hyperlink" Target="javascript:cancella('D098027','93');" TargetMode="External"/><Relationship Id="rId219" Type="http://schemas.openxmlformats.org/officeDocument/2006/relationships/hyperlink" Target="javascript:cancella('D095951','122');" TargetMode="External"/><Relationship Id="rId370" Type="http://schemas.openxmlformats.org/officeDocument/2006/relationships/hyperlink" Target="javascript:modifica('D060732','199');" TargetMode="External"/><Relationship Id="rId426" Type="http://schemas.openxmlformats.org/officeDocument/2006/relationships/hyperlink" Target="javascript:modifica('D084174','231');" TargetMode="External"/><Relationship Id="rId230" Type="http://schemas.openxmlformats.org/officeDocument/2006/relationships/hyperlink" Target="javascript:modifica('D096790','128');" TargetMode="External"/><Relationship Id="rId468" Type="http://schemas.openxmlformats.org/officeDocument/2006/relationships/hyperlink" Target="javascript:modifica('D188532','254');" TargetMode="External"/><Relationship Id="rId25" Type="http://schemas.openxmlformats.org/officeDocument/2006/relationships/hyperlink" Target="javascript:cancella('D170314','11');" TargetMode="External"/><Relationship Id="rId67" Type="http://schemas.openxmlformats.org/officeDocument/2006/relationships/hyperlink" Target="javascript:cancella('D096117','37');" TargetMode="External"/><Relationship Id="rId272" Type="http://schemas.openxmlformats.org/officeDocument/2006/relationships/hyperlink" Target="javascript:modifica('D097588','150');" TargetMode="External"/><Relationship Id="rId328" Type="http://schemas.openxmlformats.org/officeDocument/2006/relationships/hyperlink" Target="javascript:modifica('D096419','178');" TargetMode="External"/><Relationship Id="rId535" Type="http://schemas.openxmlformats.org/officeDocument/2006/relationships/hyperlink" Target="javascript:cancella('D090180','287');" TargetMode="External"/><Relationship Id="rId577" Type="http://schemas.openxmlformats.org/officeDocument/2006/relationships/hyperlink" Target="javascript:cancella('D170314','310');" TargetMode="External"/><Relationship Id="rId132" Type="http://schemas.openxmlformats.org/officeDocument/2006/relationships/hyperlink" Target="javascript:modifica('D090180','78');" TargetMode="External"/><Relationship Id="rId174" Type="http://schemas.openxmlformats.org/officeDocument/2006/relationships/hyperlink" Target="javascript:modifica('D098065','100');" TargetMode="External"/><Relationship Id="rId381" Type="http://schemas.openxmlformats.org/officeDocument/2006/relationships/hyperlink" Target="javascript:cancella('D170314','204');" TargetMode="External"/><Relationship Id="rId602" Type="http://schemas.openxmlformats.org/officeDocument/2006/relationships/hyperlink" Target="javascript:modifica('D095951','323');" TargetMode="External"/><Relationship Id="rId241" Type="http://schemas.openxmlformats.org/officeDocument/2006/relationships/hyperlink" Target="javascript:cancella('D096440','133');" TargetMode="External"/><Relationship Id="rId437" Type="http://schemas.openxmlformats.org/officeDocument/2006/relationships/hyperlink" Target="javascript:cancella('D098273','236');" TargetMode="External"/><Relationship Id="rId479" Type="http://schemas.openxmlformats.org/officeDocument/2006/relationships/hyperlink" Target="javascript:cancella('D096386','259');" TargetMode="External"/><Relationship Id="rId36" Type="http://schemas.openxmlformats.org/officeDocument/2006/relationships/hyperlink" Target="javascript:modifica('D090180','18');" TargetMode="External"/><Relationship Id="rId283" Type="http://schemas.openxmlformats.org/officeDocument/2006/relationships/hyperlink" Target="javascript:cancella('D095644','155');" TargetMode="External"/><Relationship Id="rId339" Type="http://schemas.openxmlformats.org/officeDocument/2006/relationships/hyperlink" Target="javascript:cancella('D098061','183');" TargetMode="External"/><Relationship Id="rId490" Type="http://schemas.openxmlformats.org/officeDocument/2006/relationships/hyperlink" Target="javascript:modifica('D101480','265');" TargetMode="External"/><Relationship Id="rId504" Type="http://schemas.openxmlformats.org/officeDocument/2006/relationships/hyperlink" Target="javascript:modifica('D170314','272');" TargetMode="External"/><Relationship Id="rId546" Type="http://schemas.openxmlformats.org/officeDocument/2006/relationships/hyperlink" Target="javascript:modifica('D096383','293');" TargetMode="External"/><Relationship Id="rId78" Type="http://schemas.openxmlformats.org/officeDocument/2006/relationships/hyperlink" Target="javascript:modifica('D087528','44');" TargetMode="External"/><Relationship Id="rId101" Type="http://schemas.openxmlformats.org/officeDocument/2006/relationships/hyperlink" Target="javascript:cancella('D098027','55');" TargetMode="External"/><Relationship Id="rId143" Type="http://schemas.openxmlformats.org/officeDocument/2006/relationships/hyperlink" Target="javascript:cancella('D095404','83');" TargetMode="External"/><Relationship Id="rId185" Type="http://schemas.openxmlformats.org/officeDocument/2006/relationships/hyperlink" Target="javascript:cancella('D098273','105');" TargetMode="External"/><Relationship Id="rId350" Type="http://schemas.openxmlformats.org/officeDocument/2006/relationships/hyperlink" Target="javascript:modifica('D060732','189');" TargetMode="External"/><Relationship Id="rId406" Type="http://schemas.openxmlformats.org/officeDocument/2006/relationships/hyperlink" Target="javascript:modifica('D096383','221');" TargetMode="External"/><Relationship Id="rId588" Type="http://schemas.openxmlformats.org/officeDocument/2006/relationships/hyperlink" Target="javascript:modifica('D095951','316');" TargetMode="External"/><Relationship Id="rId9" Type="http://schemas.openxmlformats.org/officeDocument/2006/relationships/hyperlink" Target="javascript:cancella('D101488','3');" TargetMode="External"/><Relationship Id="rId210" Type="http://schemas.openxmlformats.org/officeDocument/2006/relationships/hyperlink" Target="javascript:modifica('D096790','118');" TargetMode="External"/><Relationship Id="rId392" Type="http://schemas.openxmlformats.org/officeDocument/2006/relationships/hyperlink" Target="javascript:modifica('D096383','214');" TargetMode="External"/><Relationship Id="rId448" Type="http://schemas.openxmlformats.org/officeDocument/2006/relationships/hyperlink" Target="javascript:modifica('D095892','243');" TargetMode="External"/><Relationship Id="rId252" Type="http://schemas.openxmlformats.org/officeDocument/2006/relationships/hyperlink" Target="javascript:modifica('D074254','140');" TargetMode="External"/><Relationship Id="rId294" Type="http://schemas.openxmlformats.org/officeDocument/2006/relationships/hyperlink" Target="javascript:modifica('D028932','161');" TargetMode="External"/><Relationship Id="rId308" Type="http://schemas.openxmlformats.org/officeDocument/2006/relationships/hyperlink" Target="javascript:modifica('D074254','168');" TargetMode="External"/><Relationship Id="rId515" Type="http://schemas.openxmlformats.org/officeDocument/2006/relationships/hyperlink" Target="javascript:cancella('D097968','277');" TargetMode="External"/><Relationship Id="rId47" Type="http://schemas.openxmlformats.org/officeDocument/2006/relationships/hyperlink" Target="javascript:cancella('D090180','25');" TargetMode="External"/><Relationship Id="rId89" Type="http://schemas.openxmlformats.org/officeDocument/2006/relationships/hyperlink" Target="javascript:cancella('D087528','49');" TargetMode="External"/><Relationship Id="rId112" Type="http://schemas.openxmlformats.org/officeDocument/2006/relationships/hyperlink" Target="javascript:modifica('D098065','68');" TargetMode="External"/><Relationship Id="rId154" Type="http://schemas.openxmlformats.org/officeDocument/2006/relationships/hyperlink" Target="javascript:modifica('D074878','89');" TargetMode="External"/><Relationship Id="rId361" Type="http://schemas.openxmlformats.org/officeDocument/2006/relationships/hyperlink" Target="javascript:cancella('D060732','194');" TargetMode="External"/><Relationship Id="rId557" Type="http://schemas.openxmlformats.org/officeDocument/2006/relationships/hyperlink" Target="javascript:cancella('D096383','298');" TargetMode="External"/><Relationship Id="rId599" Type="http://schemas.openxmlformats.org/officeDocument/2006/relationships/hyperlink" Target="javascript:cancella('D095951','321');" TargetMode="External"/><Relationship Id="rId196" Type="http://schemas.openxmlformats.org/officeDocument/2006/relationships/hyperlink" Target="javascript:modifica('D052801','111');" TargetMode="External"/><Relationship Id="rId417" Type="http://schemas.openxmlformats.org/officeDocument/2006/relationships/hyperlink" Target="javascript:cancella('D096420','226');" TargetMode="External"/><Relationship Id="rId459" Type="http://schemas.openxmlformats.org/officeDocument/2006/relationships/hyperlink" Target="javascript:cancella('D096386','248');" TargetMode="External"/><Relationship Id="rId16" Type="http://schemas.openxmlformats.org/officeDocument/2006/relationships/hyperlink" Target="javascript:modifica('D101488','7');" TargetMode="External"/><Relationship Id="rId221" Type="http://schemas.openxmlformats.org/officeDocument/2006/relationships/hyperlink" Target="javascript:cancella('D095951','123');" TargetMode="External"/><Relationship Id="rId263" Type="http://schemas.openxmlformats.org/officeDocument/2006/relationships/hyperlink" Target="javascript:cancella('D074254','145');" TargetMode="External"/><Relationship Id="rId319" Type="http://schemas.openxmlformats.org/officeDocument/2006/relationships/hyperlink" Target="javascript:cancella('D074254','173');" TargetMode="External"/><Relationship Id="rId470" Type="http://schemas.openxmlformats.org/officeDocument/2006/relationships/hyperlink" Target="javascript:modifica('D188532','255');" TargetMode="External"/><Relationship Id="rId526" Type="http://schemas.openxmlformats.org/officeDocument/2006/relationships/hyperlink" Target="javascript:modifica('D097968','283');" TargetMode="External"/><Relationship Id="rId58" Type="http://schemas.openxmlformats.org/officeDocument/2006/relationships/hyperlink" Target="javascript:modifica('D095476','33');" TargetMode="External"/><Relationship Id="rId123" Type="http://schemas.openxmlformats.org/officeDocument/2006/relationships/hyperlink" Target="javascript:cancella('D077158','73');" TargetMode="External"/><Relationship Id="rId330" Type="http://schemas.openxmlformats.org/officeDocument/2006/relationships/hyperlink" Target="javascript:modifica('D073149','179');" TargetMode="External"/><Relationship Id="rId568" Type="http://schemas.openxmlformats.org/officeDocument/2006/relationships/hyperlink" Target="javascript:modifica('D170314','304');" TargetMode="External"/><Relationship Id="rId90" Type="http://schemas.openxmlformats.org/officeDocument/2006/relationships/hyperlink" Target="javascript:modifica('D087528','50');" TargetMode="External"/><Relationship Id="rId165" Type="http://schemas.openxmlformats.org/officeDocument/2006/relationships/hyperlink" Target="javascript:cancella('D098027','94');" TargetMode="External"/><Relationship Id="rId186" Type="http://schemas.openxmlformats.org/officeDocument/2006/relationships/hyperlink" Target="javascript:modifica('D077158','106');" TargetMode="External"/><Relationship Id="rId351" Type="http://schemas.openxmlformats.org/officeDocument/2006/relationships/hyperlink" Target="javascript:cancella('D060732','189');" TargetMode="External"/><Relationship Id="rId372" Type="http://schemas.openxmlformats.org/officeDocument/2006/relationships/hyperlink" Target="javascript:modifica('D060732','200');" TargetMode="External"/><Relationship Id="rId393" Type="http://schemas.openxmlformats.org/officeDocument/2006/relationships/hyperlink" Target="javascript:cancella('D096383','214');" TargetMode="External"/><Relationship Id="rId407" Type="http://schemas.openxmlformats.org/officeDocument/2006/relationships/hyperlink" Target="javascript:cancella('D096383','221');" TargetMode="External"/><Relationship Id="rId428" Type="http://schemas.openxmlformats.org/officeDocument/2006/relationships/hyperlink" Target="javascript:modifica('D084174','232');" TargetMode="External"/><Relationship Id="rId449" Type="http://schemas.openxmlformats.org/officeDocument/2006/relationships/hyperlink" Target="javascript:cancella('D095892','243');" TargetMode="External"/><Relationship Id="rId211" Type="http://schemas.openxmlformats.org/officeDocument/2006/relationships/hyperlink" Target="javascript:cancella('D096790','118');" TargetMode="External"/><Relationship Id="rId232" Type="http://schemas.openxmlformats.org/officeDocument/2006/relationships/hyperlink" Target="javascript:modifica('D096790','129');" TargetMode="External"/><Relationship Id="rId253" Type="http://schemas.openxmlformats.org/officeDocument/2006/relationships/hyperlink" Target="javascript:cancella('D074254','140');" TargetMode="External"/><Relationship Id="rId274" Type="http://schemas.openxmlformats.org/officeDocument/2006/relationships/hyperlink" Target="javascript:modifica('D074254','151');" TargetMode="External"/><Relationship Id="rId295" Type="http://schemas.openxmlformats.org/officeDocument/2006/relationships/hyperlink" Target="javascript:cancella('D028932','161');" TargetMode="External"/><Relationship Id="rId309" Type="http://schemas.openxmlformats.org/officeDocument/2006/relationships/hyperlink" Target="javascript:cancella('D074254','168');" TargetMode="External"/><Relationship Id="rId460" Type="http://schemas.openxmlformats.org/officeDocument/2006/relationships/hyperlink" Target="javascript:modifica('D096386','249');" TargetMode="External"/><Relationship Id="rId481" Type="http://schemas.openxmlformats.org/officeDocument/2006/relationships/hyperlink" Target="javascript:cancella('D096386','260');" TargetMode="External"/><Relationship Id="rId516" Type="http://schemas.openxmlformats.org/officeDocument/2006/relationships/hyperlink" Target="javascript:modifica('D097968','278');" TargetMode="External"/><Relationship Id="rId27" Type="http://schemas.openxmlformats.org/officeDocument/2006/relationships/hyperlink" Target="javascript:cancella('D170314','12');" TargetMode="External"/><Relationship Id="rId48" Type="http://schemas.openxmlformats.org/officeDocument/2006/relationships/hyperlink" Target="javascript:modifica('D090180','26');" TargetMode="External"/><Relationship Id="rId69" Type="http://schemas.openxmlformats.org/officeDocument/2006/relationships/hyperlink" Target="javascript:cancella('D096117','38');" TargetMode="External"/><Relationship Id="rId113" Type="http://schemas.openxmlformats.org/officeDocument/2006/relationships/hyperlink" Target="javascript:cancella('D098065','68');" TargetMode="External"/><Relationship Id="rId134" Type="http://schemas.openxmlformats.org/officeDocument/2006/relationships/hyperlink" Target="javascript:modifica('D090180','79');" TargetMode="External"/><Relationship Id="rId320" Type="http://schemas.openxmlformats.org/officeDocument/2006/relationships/hyperlink" Target="javascript:modifica('D096391','174');" TargetMode="External"/><Relationship Id="rId537" Type="http://schemas.openxmlformats.org/officeDocument/2006/relationships/hyperlink" Target="javascript:cancella('D096383','288');" TargetMode="External"/><Relationship Id="rId558" Type="http://schemas.openxmlformats.org/officeDocument/2006/relationships/hyperlink" Target="javascript:modifica('D074254','299');" TargetMode="External"/><Relationship Id="rId579" Type="http://schemas.openxmlformats.org/officeDocument/2006/relationships/hyperlink" Target="javascript:cancella('D097127','311');" TargetMode="External"/><Relationship Id="rId80" Type="http://schemas.openxmlformats.org/officeDocument/2006/relationships/hyperlink" Target="javascript:modifica('D087528','45');" TargetMode="External"/><Relationship Id="rId155" Type="http://schemas.openxmlformats.org/officeDocument/2006/relationships/hyperlink" Target="javascript:cancella('D074878','89');" TargetMode="External"/><Relationship Id="rId176" Type="http://schemas.openxmlformats.org/officeDocument/2006/relationships/hyperlink" Target="javascript:modifica('D095385','101');" TargetMode="External"/><Relationship Id="rId197" Type="http://schemas.openxmlformats.org/officeDocument/2006/relationships/hyperlink" Target="javascript:cancella('D052801','111');" TargetMode="External"/><Relationship Id="rId341" Type="http://schemas.openxmlformats.org/officeDocument/2006/relationships/hyperlink" Target="javascript:cancella('D098061','184');" TargetMode="External"/><Relationship Id="rId362" Type="http://schemas.openxmlformats.org/officeDocument/2006/relationships/hyperlink" Target="javascript:modifica('D060732','195');" TargetMode="External"/><Relationship Id="rId383" Type="http://schemas.openxmlformats.org/officeDocument/2006/relationships/hyperlink" Target="javascript:cancella('D028932','205');" TargetMode="External"/><Relationship Id="rId418" Type="http://schemas.openxmlformats.org/officeDocument/2006/relationships/hyperlink" Target="javascript:modifica('D096420','227');" TargetMode="External"/><Relationship Id="rId439" Type="http://schemas.openxmlformats.org/officeDocument/2006/relationships/hyperlink" Target="javascript:cancella('D096386','237');" TargetMode="External"/><Relationship Id="rId590" Type="http://schemas.openxmlformats.org/officeDocument/2006/relationships/hyperlink" Target="javascript:modifica('D095951','317');" TargetMode="External"/><Relationship Id="rId604" Type="http://schemas.openxmlformats.org/officeDocument/2006/relationships/hyperlink" Target="javascript:modifica('D095951','324');" TargetMode="External"/><Relationship Id="rId201" Type="http://schemas.openxmlformats.org/officeDocument/2006/relationships/hyperlink" Target="javascript:cancella('D077158','113');" TargetMode="External"/><Relationship Id="rId222" Type="http://schemas.openxmlformats.org/officeDocument/2006/relationships/hyperlink" Target="javascript:modifica('D070214','124');" TargetMode="External"/><Relationship Id="rId243" Type="http://schemas.openxmlformats.org/officeDocument/2006/relationships/hyperlink" Target="javascript:cancella('D096440','135');" TargetMode="External"/><Relationship Id="rId264" Type="http://schemas.openxmlformats.org/officeDocument/2006/relationships/hyperlink" Target="javascript:modifica('D074254','146');" TargetMode="External"/><Relationship Id="rId285" Type="http://schemas.openxmlformats.org/officeDocument/2006/relationships/hyperlink" Target="javascript:cancella('D095644','156');" TargetMode="External"/><Relationship Id="rId450" Type="http://schemas.openxmlformats.org/officeDocument/2006/relationships/hyperlink" Target="javascript:modifica('D075945','244');" TargetMode="External"/><Relationship Id="rId471" Type="http://schemas.openxmlformats.org/officeDocument/2006/relationships/hyperlink" Target="javascript:cancella('D188532','255');" TargetMode="External"/><Relationship Id="rId506" Type="http://schemas.openxmlformats.org/officeDocument/2006/relationships/hyperlink" Target="javascript:modifica('D096386','273');" TargetMode="External"/><Relationship Id="rId17" Type="http://schemas.openxmlformats.org/officeDocument/2006/relationships/hyperlink" Target="javascript:cancella('D101488','7');" TargetMode="External"/><Relationship Id="rId38" Type="http://schemas.openxmlformats.org/officeDocument/2006/relationships/hyperlink" Target="javascript:modifica('D095476','19');" TargetMode="External"/><Relationship Id="rId59" Type="http://schemas.openxmlformats.org/officeDocument/2006/relationships/hyperlink" Target="javascript:cancella('D095476','33');" TargetMode="External"/><Relationship Id="rId103" Type="http://schemas.openxmlformats.org/officeDocument/2006/relationships/hyperlink" Target="javascript:cancella('D064503','56');" TargetMode="External"/><Relationship Id="rId124" Type="http://schemas.openxmlformats.org/officeDocument/2006/relationships/hyperlink" Target="javascript:modifica('D074878','74');" TargetMode="External"/><Relationship Id="rId310" Type="http://schemas.openxmlformats.org/officeDocument/2006/relationships/hyperlink" Target="javascript:modifica('D096419','169');" TargetMode="External"/><Relationship Id="rId492" Type="http://schemas.openxmlformats.org/officeDocument/2006/relationships/hyperlink" Target="javascript:modifica('D100070','266');" TargetMode="External"/><Relationship Id="rId527" Type="http://schemas.openxmlformats.org/officeDocument/2006/relationships/hyperlink" Target="javascript:cancella('D097968','283');" TargetMode="External"/><Relationship Id="rId548" Type="http://schemas.openxmlformats.org/officeDocument/2006/relationships/hyperlink" Target="javascript:modifica('D096383','294');" TargetMode="External"/><Relationship Id="rId569" Type="http://schemas.openxmlformats.org/officeDocument/2006/relationships/hyperlink" Target="javascript:cancella('D170314','304');" TargetMode="External"/><Relationship Id="rId70" Type="http://schemas.openxmlformats.org/officeDocument/2006/relationships/hyperlink" Target="javascript:modifica('D087528','39');" TargetMode="External"/><Relationship Id="rId91" Type="http://schemas.openxmlformats.org/officeDocument/2006/relationships/hyperlink" Target="javascript:cancella('D087528','50');" TargetMode="External"/><Relationship Id="rId145" Type="http://schemas.openxmlformats.org/officeDocument/2006/relationships/hyperlink" Target="javascript:cancella('D095404','84');" TargetMode="External"/><Relationship Id="rId166" Type="http://schemas.openxmlformats.org/officeDocument/2006/relationships/hyperlink" Target="javascript:modifica('D078575','95');" TargetMode="External"/><Relationship Id="rId187" Type="http://schemas.openxmlformats.org/officeDocument/2006/relationships/hyperlink" Target="javascript:cancella('D077158','106');" TargetMode="External"/><Relationship Id="rId331" Type="http://schemas.openxmlformats.org/officeDocument/2006/relationships/hyperlink" Target="javascript:cancella('D073149','179');" TargetMode="External"/><Relationship Id="rId352" Type="http://schemas.openxmlformats.org/officeDocument/2006/relationships/hyperlink" Target="javascript:modifica('D060732','190');" TargetMode="External"/><Relationship Id="rId373" Type="http://schemas.openxmlformats.org/officeDocument/2006/relationships/hyperlink" Target="javascript:cancella('D060732','200');" TargetMode="External"/><Relationship Id="rId394" Type="http://schemas.openxmlformats.org/officeDocument/2006/relationships/hyperlink" Target="javascript:modifica('D096383','215');" TargetMode="External"/><Relationship Id="rId408" Type="http://schemas.openxmlformats.org/officeDocument/2006/relationships/hyperlink" Target="javascript:modifica('D096383','222');" TargetMode="External"/><Relationship Id="rId429" Type="http://schemas.openxmlformats.org/officeDocument/2006/relationships/hyperlink" Target="javascript:cancella('D084174','232');" TargetMode="External"/><Relationship Id="rId580" Type="http://schemas.openxmlformats.org/officeDocument/2006/relationships/hyperlink" Target="javascript:modifica('D096048','312');" TargetMode="External"/><Relationship Id="rId1" Type="http://schemas.openxmlformats.org/officeDocument/2006/relationships/image" Target="../media/image1.png"/><Relationship Id="rId212" Type="http://schemas.openxmlformats.org/officeDocument/2006/relationships/hyperlink" Target="javascript:modifica('D096790','119');" TargetMode="External"/><Relationship Id="rId233" Type="http://schemas.openxmlformats.org/officeDocument/2006/relationships/hyperlink" Target="javascript:cancella('D096790','129');" TargetMode="External"/><Relationship Id="rId254" Type="http://schemas.openxmlformats.org/officeDocument/2006/relationships/hyperlink" Target="javascript:modifica('D097588','141');" TargetMode="External"/><Relationship Id="rId440" Type="http://schemas.openxmlformats.org/officeDocument/2006/relationships/hyperlink" Target="javascript:modifica('D096386','238');" TargetMode="External"/><Relationship Id="rId28" Type="http://schemas.openxmlformats.org/officeDocument/2006/relationships/hyperlink" Target="javascript:modifica('D170314','13');" TargetMode="External"/><Relationship Id="rId49" Type="http://schemas.openxmlformats.org/officeDocument/2006/relationships/hyperlink" Target="javascript:cancella('D090180','26');" TargetMode="External"/><Relationship Id="rId114" Type="http://schemas.openxmlformats.org/officeDocument/2006/relationships/hyperlink" Target="javascript:modifica('D095385','69');" TargetMode="External"/><Relationship Id="rId275" Type="http://schemas.openxmlformats.org/officeDocument/2006/relationships/hyperlink" Target="javascript:cancella('D074254','151');" TargetMode="External"/><Relationship Id="rId296" Type="http://schemas.openxmlformats.org/officeDocument/2006/relationships/hyperlink" Target="javascript:modifica('D098065','162');" TargetMode="External"/><Relationship Id="rId300" Type="http://schemas.openxmlformats.org/officeDocument/2006/relationships/hyperlink" Target="javascript:modifica('D096139','164');" TargetMode="External"/><Relationship Id="rId461" Type="http://schemas.openxmlformats.org/officeDocument/2006/relationships/hyperlink" Target="javascript:cancella('D096386','249');" TargetMode="External"/><Relationship Id="rId482" Type="http://schemas.openxmlformats.org/officeDocument/2006/relationships/hyperlink" Target="javascript:modifica('D100456','261');" TargetMode="External"/><Relationship Id="rId517" Type="http://schemas.openxmlformats.org/officeDocument/2006/relationships/hyperlink" Target="javascript:cancella('D097968','278');" TargetMode="External"/><Relationship Id="rId538" Type="http://schemas.openxmlformats.org/officeDocument/2006/relationships/hyperlink" Target="javascript:modifica('D096383','289');" TargetMode="External"/><Relationship Id="rId559" Type="http://schemas.openxmlformats.org/officeDocument/2006/relationships/hyperlink" Target="javascript:cancella('D074254','299');" TargetMode="External"/><Relationship Id="rId60" Type="http://schemas.openxmlformats.org/officeDocument/2006/relationships/hyperlink" Target="javascript:modifica('D095476','34');" TargetMode="External"/><Relationship Id="rId81" Type="http://schemas.openxmlformats.org/officeDocument/2006/relationships/hyperlink" Target="javascript:cancella('D087528','45');" TargetMode="External"/><Relationship Id="rId135" Type="http://schemas.openxmlformats.org/officeDocument/2006/relationships/hyperlink" Target="javascript:cancella('D090180','79');" TargetMode="External"/><Relationship Id="rId156" Type="http://schemas.openxmlformats.org/officeDocument/2006/relationships/hyperlink" Target="javascript:modifica('D098027','90');" TargetMode="External"/><Relationship Id="rId177" Type="http://schemas.openxmlformats.org/officeDocument/2006/relationships/hyperlink" Target="javascript:cancella('D095385','101');" TargetMode="External"/><Relationship Id="rId198" Type="http://schemas.openxmlformats.org/officeDocument/2006/relationships/hyperlink" Target="javascript:modifica('D052801','112');" TargetMode="External"/><Relationship Id="rId321" Type="http://schemas.openxmlformats.org/officeDocument/2006/relationships/hyperlink" Target="javascript:cancella('D096391','174');" TargetMode="External"/><Relationship Id="rId342" Type="http://schemas.openxmlformats.org/officeDocument/2006/relationships/hyperlink" Target="javascript:modifica('D098061','185');" TargetMode="External"/><Relationship Id="rId363" Type="http://schemas.openxmlformats.org/officeDocument/2006/relationships/hyperlink" Target="javascript:cancella('D060732','195');" TargetMode="External"/><Relationship Id="rId384" Type="http://schemas.openxmlformats.org/officeDocument/2006/relationships/hyperlink" Target="javascript:modifica('D170314','207');" TargetMode="External"/><Relationship Id="rId419" Type="http://schemas.openxmlformats.org/officeDocument/2006/relationships/hyperlink" Target="javascript:cancella('D096420','227');" TargetMode="External"/><Relationship Id="rId570" Type="http://schemas.openxmlformats.org/officeDocument/2006/relationships/hyperlink" Target="javascript:modifica('D095404','306');" TargetMode="External"/><Relationship Id="rId591" Type="http://schemas.openxmlformats.org/officeDocument/2006/relationships/hyperlink" Target="javascript:cancella('D095951','317');" TargetMode="External"/><Relationship Id="rId605" Type="http://schemas.openxmlformats.org/officeDocument/2006/relationships/hyperlink" Target="javascript:cancella('D095951','324');" TargetMode="External"/><Relationship Id="rId202" Type="http://schemas.openxmlformats.org/officeDocument/2006/relationships/hyperlink" Target="javascript:modifica('D077158','114');" TargetMode="External"/><Relationship Id="rId223" Type="http://schemas.openxmlformats.org/officeDocument/2006/relationships/hyperlink" Target="javascript:cancella('D070214','124');" TargetMode="External"/><Relationship Id="rId244" Type="http://schemas.openxmlformats.org/officeDocument/2006/relationships/hyperlink" Target="javascript:modifica('D096440','136');" TargetMode="External"/><Relationship Id="rId430" Type="http://schemas.openxmlformats.org/officeDocument/2006/relationships/hyperlink" Target="javascript:modifica('D084174','233');" TargetMode="External"/><Relationship Id="rId18" Type="http://schemas.openxmlformats.org/officeDocument/2006/relationships/hyperlink" Target="javascript:modifica('D101488','8');" TargetMode="External"/><Relationship Id="rId39" Type="http://schemas.openxmlformats.org/officeDocument/2006/relationships/hyperlink" Target="javascript:cancella('D095476','19');" TargetMode="External"/><Relationship Id="rId265" Type="http://schemas.openxmlformats.org/officeDocument/2006/relationships/hyperlink" Target="javascript:cancella('D074254','146');" TargetMode="External"/><Relationship Id="rId286" Type="http://schemas.openxmlformats.org/officeDocument/2006/relationships/hyperlink" Target="javascript:modifica('D095644','157');" TargetMode="External"/><Relationship Id="rId451" Type="http://schemas.openxmlformats.org/officeDocument/2006/relationships/hyperlink" Target="javascript:cancella('D075945','244');" TargetMode="External"/><Relationship Id="rId472" Type="http://schemas.openxmlformats.org/officeDocument/2006/relationships/hyperlink" Target="javascript:modifica('D188532','256');" TargetMode="External"/><Relationship Id="rId493" Type="http://schemas.openxmlformats.org/officeDocument/2006/relationships/hyperlink" Target="javascript:cancella('D100070','266');" TargetMode="External"/><Relationship Id="rId507" Type="http://schemas.openxmlformats.org/officeDocument/2006/relationships/hyperlink" Target="javascript:cancella('D096386','273');" TargetMode="External"/><Relationship Id="rId528" Type="http://schemas.openxmlformats.org/officeDocument/2006/relationships/hyperlink" Target="javascript:modifica('D097968','284');" TargetMode="External"/><Relationship Id="rId549" Type="http://schemas.openxmlformats.org/officeDocument/2006/relationships/hyperlink" Target="javascript:cancella('D096383','294');" TargetMode="External"/><Relationship Id="rId50" Type="http://schemas.openxmlformats.org/officeDocument/2006/relationships/hyperlink" Target="javascript:modifica('D095476','29');" TargetMode="External"/><Relationship Id="rId104" Type="http://schemas.openxmlformats.org/officeDocument/2006/relationships/hyperlink" Target="javascript:modifica('D077158','57');" TargetMode="External"/><Relationship Id="rId125" Type="http://schemas.openxmlformats.org/officeDocument/2006/relationships/hyperlink" Target="javascript:cancella('D074878','74');" TargetMode="External"/><Relationship Id="rId146" Type="http://schemas.openxmlformats.org/officeDocument/2006/relationships/hyperlink" Target="javascript:modifica('D095404','85');" TargetMode="External"/><Relationship Id="rId167" Type="http://schemas.openxmlformats.org/officeDocument/2006/relationships/hyperlink" Target="javascript:cancella('D078575','95');" TargetMode="External"/><Relationship Id="rId188" Type="http://schemas.openxmlformats.org/officeDocument/2006/relationships/hyperlink" Target="javascript:modifica('D096420','107');" TargetMode="External"/><Relationship Id="rId311" Type="http://schemas.openxmlformats.org/officeDocument/2006/relationships/hyperlink" Target="javascript:cancella('D096419','169');" TargetMode="External"/><Relationship Id="rId332" Type="http://schemas.openxmlformats.org/officeDocument/2006/relationships/hyperlink" Target="javascript:modifica('D073149','180');" TargetMode="External"/><Relationship Id="rId353" Type="http://schemas.openxmlformats.org/officeDocument/2006/relationships/hyperlink" Target="javascript:cancella('D060732','190');" TargetMode="External"/><Relationship Id="rId374" Type="http://schemas.openxmlformats.org/officeDocument/2006/relationships/hyperlink" Target="javascript:modifica('D170314','201');" TargetMode="External"/><Relationship Id="rId395" Type="http://schemas.openxmlformats.org/officeDocument/2006/relationships/hyperlink" Target="javascript:cancella('D096383','215');" TargetMode="External"/><Relationship Id="rId409" Type="http://schemas.openxmlformats.org/officeDocument/2006/relationships/hyperlink" Target="javascript:cancella('D096383','222');" TargetMode="External"/><Relationship Id="rId560" Type="http://schemas.openxmlformats.org/officeDocument/2006/relationships/hyperlink" Target="javascript:modifica('D100456','300');" TargetMode="External"/><Relationship Id="rId581" Type="http://schemas.openxmlformats.org/officeDocument/2006/relationships/hyperlink" Target="javascript:cancella('D096048','312');" TargetMode="External"/><Relationship Id="rId71" Type="http://schemas.openxmlformats.org/officeDocument/2006/relationships/hyperlink" Target="javascript:cancella('D087528','39');" TargetMode="External"/><Relationship Id="rId92" Type="http://schemas.openxmlformats.org/officeDocument/2006/relationships/hyperlink" Target="javascript:modifica('D070214','51');" TargetMode="External"/><Relationship Id="rId213" Type="http://schemas.openxmlformats.org/officeDocument/2006/relationships/hyperlink" Target="javascript:cancella('D096790','119');" TargetMode="External"/><Relationship Id="rId234" Type="http://schemas.openxmlformats.org/officeDocument/2006/relationships/hyperlink" Target="javascript:modifica('D096790','130');" TargetMode="External"/><Relationship Id="rId420" Type="http://schemas.openxmlformats.org/officeDocument/2006/relationships/hyperlink" Target="javascript:modifica('D028932','228');" TargetMode="External"/><Relationship Id="rId2" Type="http://schemas.openxmlformats.org/officeDocument/2006/relationships/hyperlink" Target="javascript:modifica('D101488','1');" TargetMode="External"/><Relationship Id="rId29" Type="http://schemas.openxmlformats.org/officeDocument/2006/relationships/hyperlink" Target="javascript:cancella('D170314','13');" TargetMode="External"/><Relationship Id="rId255" Type="http://schemas.openxmlformats.org/officeDocument/2006/relationships/hyperlink" Target="javascript:cancella('D097588','141');" TargetMode="External"/><Relationship Id="rId276" Type="http://schemas.openxmlformats.org/officeDocument/2006/relationships/hyperlink" Target="javascript:modifica('D074254','152');" TargetMode="External"/><Relationship Id="rId297" Type="http://schemas.openxmlformats.org/officeDocument/2006/relationships/hyperlink" Target="javascript:cancella('D098065','162');" TargetMode="External"/><Relationship Id="rId441" Type="http://schemas.openxmlformats.org/officeDocument/2006/relationships/hyperlink" Target="javascript:cancella('D096386','238');" TargetMode="External"/><Relationship Id="rId462" Type="http://schemas.openxmlformats.org/officeDocument/2006/relationships/hyperlink" Target="javascript:modifica('D188532','250');" TargetMode="External"/><Relationship Id="rId483" Type="http://schemas.openxmlformats.org/officeDocument/2006/relationships/hyperlink" Target="javascript:cancella('D100456','261');" TargetMode="External"/><Relationship Id="rId518" Type="http://schemas.openxmlformats.org/officeDocument/2006/relationships/hyperlink" Target="javascript:modifica('D097968','279');" TargetMode="External"/><Relationship Id="rId539" Type="http://schemas.openxmlformats.org/officeDocument/2006/relationships/hyperlink" Target="javascript:cancella('D096383','289');" TargetMode="External"/><Relationship Id="rId40" Type="http://schemas.openxmlformats.org/officeDocument/2006/relationships/hyperlink" Target="javascript:modifica('D077158','20');" TargetMode="External"/><Relationship Id="rId115" Type="http://schemas.openxmlformats.org/officeDocument/2006/relationships/hyperlink" Target="javascript:cancella('D095385','69');" TargetMode="External"/><Relationship Id="rId136" Type="http://schemas.openxmlformats.org/officeDocument/2006/relationships/hyperlink" Target="javascript:modifica('D096790','80');" TargetMode="External"/><Relationship Id="rId157" Type="http://schemas.openxmlformats.org/officeDocument/2006/relationships/hyperlink" Target="javascript:cancella('D098027','90');" TargetMode="External"/><Relationship Id="rId178" Type="http://schemas.openxmlformats.org/officeDocument/2006/relationships/hyperlink" Target="javascript:modifica('D098273','102');" TargetMode="External"/><Relationship Id="rId301" Type="http://schemas.openxmlformats.org/officeDocument/2006/relationships/hyperlink" Target="javascript:cancella('D096139','164');" TargetMode="External"/><Relationship Id="rId322" Type="http://schemas.openxmlformats.org/officeDocument/2006/relationships/hyperlink" Target="javascript:modifica('D096391','175');" TargetMode="External"/><Relationship Id="rId343" Type="http://schemas.openxmlformats.org/officeDocument/2006/relationships/hyperlink" Target="javascript:cancella('D098061','185');" TargetMode="External"/><Relationship Id="rId364" Type="http://schemas.openxmlformats.org/officeDocument/2006/relationships/hyperlink" Target="javascript:modifica('D101874','196');" TargetMode="External"/><Relationship Id="rId550" Type="http://schemas.openxmlformats.org/officeDocument/2006/relationships/hyperlink" Target="javascript:modifica('D096383','295');" TargetMode="External"/><Relationship Id="rId61" Type="http://schemas.openxmlformats.org/officeDocument/2006/relationships/hyperlink" Target="javascript:cancella('D095476','34');" TargetMode="External"/><Relationship Id="rId82" Type="http://schemas.openxmlformats.org/officeDocument/2006/relationships/hyperlink" Target="javascript:modifica('D087528','46');" TargetMode="External"/><Relationship Id="rId199" Type="http://schemas.openxmlformats.org/officeDocument/2006/relationships/hyperlink" Target="javascript:cancella('D052801','112');" TargetMode="External"/><Relationship Id="rId203" Type="http://schemas.openxmlformats.org/officeDocument/2006/relationships/hyperlink" Target="javascript:cancella('D077158','114');" TargetMode="External"/><Relationship Id="rId385" Type="http://schemas.openxmlformats.org/officeDocument/2006/relationships/hyperlink" Target="javascript:cancella('D170314','207');" TargetMode="External"/><Relationship Id="rId571" Type="http://schemas.openxmlformats.org/officeDocument/2006/relationships/hyperlink" Target="javascript:cancella('D095404','306');" TargetMode="External"/><Relationship Id="rId592" Type="http://schemas.openxmlformats.org/officeDocument/2006/relationships/hyperlink" Target="javascript:modifica('D095951','318');" TargetMode="External"/><Relationship Id="rId606" Type="http://schemas.openxmlformats.org/officeDocument/2006/relationships/hyperlink" Target="javascript:modifica('D070214','325');" TargetMode="External"/><Relationship Id="rId19" Type="http://schemas.openxmlformats.org/officeDocument/2006/relationships/hyperlink" Target="javascript:cancella('D101488','8');" TargetMode="External"/><Relationship Id="rId224" Type="http://schemas.openxmlformats.org/officeDocument/2006/relationships/hyperlink" Target="javascript:modifica('D096790','125');" TargetMode="External"/><Relationship Id="rId245" Type="http://schemas.openxmlformats.org/officeDocument/2006/relationships/hyperlink" Target="javascript:cancella('D096440','136');" TargetMode="External"/><Relationship Id="rId266" Type="http://schemas.openxmlformats.org/officeDocument/2006/relationships/hyperlink" Target="javascript:modifica('D097588','147');" TargetMode="External"/><Relationship Id="rId287" Type="http://schemas.openxmlformats.org/officeDocument/2006/relationships/hyperlink" Target="javascript:cancella('D095644','157');" TargetMode="External"/><Relationship Id="rId410" Type="http://schemas.openxmlformats.org/officeDocument/2006/relationships/hyperlink" Target="javascript:modifica('D075945','223');" TargetMode="External"/><Relationship Id="rId431" Type="http://schemas.openxmlformats.org/officeDocument/2006/relationships/hyperlink" Target="javascript:cancella('D084174','233');" TargetMode="External"/><Relationship Id="rId452" Type="http://schemas.openxmlformats.org/officeDocument/2006/relationships/hyperlink" Target="javascript:modifica('D170314','245');" TargetMode="External"/><Relationship Id="rId473" Type="http://schemas.openxmlformats.org/officeDocument/2006/relationships/hyperlink" Target="javascript:cancella('D188532','256');" TargetMode="External"/><Relationship Id="rId494" Type="http://schemas.openxmlformats.org/officeDocument/2006/relationships/hyperlink" Target="javascript:modifica('D100070','267');" TargetMode="External"/><Relationship Id="rId508" Type="http://schemas.openxmlformats.org/officeDocument/2006/relationships/hyperlink" Target="javascript:modifica('D097075','274');" TargetMode="External"/><Relationship Id="rId529" Type="http://schemas.openxmlformats.org/officeDocument/2006/relationships/hyperlink" Target="javascript:cancella('D097968','284');" TargetMode="External"/><Relationship Id="rId30" Type="http://schemas.openxmlformats.org/officeDocument/2006/relationships/hyperlink" Target="javascript:modifica('D095658','14');" TargetMode="External"/><Relationship Id="rId105" Type="http://schemas.openxmlformats.org/officeDocument/2006/relationships/hyperlink" Target="javascript:cancella('D077158','57');" TargetMode="External"/><Relationship Id="rId126" Type="http://schemas.openxmlformats.org/officeDocument/2006/relationships/hyperlink" Target="javascript:modifica('D077158','75');" TargetMode="External"/><Relationship Id="rId147" Type="http://schemas.openxmlformats.org/officeDocument/2006/relationships/hyperlink" Target="javascript:cancella('D095404','85');" TargetMode="External"/><Relationship Id="rId168" Type="http://schemas.openxmlformats.org/officeDocument/2006/relationships/hyperlink" Target="javascript:modifica('D098027','96');" TargetMode="External"/><Relationship Id="rId312" Type="http://schemas.openxmlformats.org/officeDocument/2006/relationships/hyperlink" Target="javascript:modifica('D096419','170');" TargetMode="External"/><Relationship Id="rId333" Type="http://schemas.openxmlformats.org/officeDocument/2006/relationships/hyperlink" Target="javascript:cancella('D073149','180');" TargetMode="External"/><Relationship Id="rId354" Type="http://schemas.openxmlformats.org/officeDocument/2006/relationships/hyperlink" Target="javascript:modifica('D060732','191');" TargetMode="External"/><Relationship Id="rId540" Type="http://schemas.openxmlformats.org/officeDocument/2006/relationships/hyperlink" Target="javascript:modifica('D087528','290');" TargetMode="External"/><Relationship Id="rId51" Type="http://schemas.openxmlformats.org/officeDocument/2006/relationships/hyperlink" Target="javascript:cancella('D095476','29');" TargetMode="External"/><Relationship Id="rId72" Type="http://schemas.openxmlformats.org/officeDocument/2006/relationships/hyperlink" Target="javascript:modifica('D096385','40');" TargetMode="External"/><Relationship Id="rId93" Type="http://schemas.openxmlformats.org/officeDocument/2006/relationships/hyperlink" Target="javascript:cancella('D070214','51');" TargetMode="External"/><Relationship Id="rId189" Type="http://schemas.openxmlformats.org/officeDocument/2006/relationships/hyperlink" Target="javascript:cancella('D096420','107');" TargetMode="External"/><Relationship Id="rId375" Type="http://schemas.openxmlformats.org/officeDocument/2006/relationships/hyperlink" Target="javascript:cancella('D170314','201');" TargetMode="External"/><Relationship Id="rId396" Type="http://schemas.openxmlformats.org/officeDocument/2006/relationships/hyperlink" Target="javascript:modifica('D096383','216');" TargetMode="External"/><Relationship Id="rId561" Type="http://schemas.openxmlformats.org/officeDocument/2006/relationships/hyperlink" Target="javascript:cancella('D100456','300');" TargetMode="External"/><Relationship Id="rId582" Type="http://schemas.openxmlformats.org/officeDocument/2006/relationships/hyperlink" Target="javascript:modifica('D095951','313');" TargetMode="External"/><Relationship Id="rId3" Type="http://schemas.openxmlformats.org/officeDocument/2006/relationships/image" Target="../media/image2.png"/><Relationship Id="rId214" Type="http://schemas.openxmlformats.org/officeDocument/2006/relationships/hyperlink" Target="javascript:modifica('D200004','120');" TargetMode="External"/><Relationship Id="rId235" Type="http://schemas.openxmlformats.org/officeDocument/2006/relationships/hyperlink" Target="javascript:cancella('D096790','130');" TargetMode="External"/><Relationship Id="rId256" Type="http://schemas.openxmlformats.org/officeDocument/2006/relationships/hyperlink" Target="javascript:modifica('D074254','142');" TargetMode="External"/><Relationship Id="rId277" Type="http://schemas.openxmlformats.org/officeDocument/2006/relationships/hyperlink" Target="javascript:cancella('D074254','152');" TargetMode="External"/><Relationship Id="rId298" Type="http://schemas.openxmlformats.org/officeDocument/2006/relationships/hyperlink" Target="javascript:modifica('D098065','163');" TargetMode="External"/><Relationship Id="rId400" Type="http://schemas.openxmlformats.org/officeDocument/2006/relationships/hyperlink" Target="javascript:modifica('D096383','218');" TargetMode="External"/><Relationship Id="rId421" Type="http://schemas.openxmlformats.org/officeDocument/2006/relationships/hyperlink" Target="javascript:cancella('D028932','228');" TargetMode="External"/><Relationship Id="rId442" Type="http://schemas.openxmlformats.org/officeDocument/2006/relationships/hyperlink" Target="javascript:modifica('D100070','240');" TargetMode="External"/><Relationship Id="rId463" Type="http://schemas.openxmlformats.org/officeDocument/2006/relationships/hyperlink" Target="javascript:cancella('D188532','250');" TargetMode="External"/><Relationship Id="rId484" Type="http://schemas.openxmlformats.org/officeDocument/2006/relationships/hyperlink" Target="javascript:modifica('D188532','262');" TargetMode="External"/><Relationship Id="rId519" Type="http://schemas.openxmlformats.org/officeDocument/2006/relationships/hyperlink" Target="javascript:cancella('D097968','279');" TargetMode="External"/><Relationship Id="rId116" Type="http://schemas.openxmlformats.org/officeDocument/2006/relationships/hyperlink" Target="javascript:modifica('D077158','70');" TargetMode="External"/><Relationship Id="rId137" Type="http://schemas.openxmlformats.org/officeDocument/2006/relationships/hyperlink" Target="javascript:cancella('D096790','80');" TargetMode="External"/><Relationship Id="rId158" Type="http://schemas.openxmlformats.org/officeDocument/2006/relationships/hyperlink" Target="javascript:modifica('D170314','91');" TargetMode="External"/><Relationship Id="rId302" Type="http://schemas.openxmlformats.org/officeDocument/2006/relationships/hyperlink" Target="javascript:modifica('D074254','165');" TargetMode="External"/><Relationship Id="rId323" Type="http://schemas.openxmlformats.org/officeDocument/2006/relationships/hyperlink" Target="javascript:cancella('D096391','175');" TargetMode="External"/><Relationship Id="rId344" Type="http://schemas.openxmlformats.org/officeDocument/2006/relationships/hyperlink" Target="javascript:modifica('D098061','186');" TargetMode="External"/><Relationship Id="rId530" Type="http://schemas.openxmlformats.org/officeDocument/2006/relationships/hyperlink" Target="javascript:modifica('D097968','285');" TargetMode="External"/><Relationship Id="rId20" Type="http://schemas.openxmlformats.org/officeDocument/2006/relationships/hyperlink" Target="javascript:modifica('D101488','9');" TargetMode="External"/><Relationship Id="rId41" Type="http://schemas.openxmlformats.org/officeDocument/2006/relationships/hyperlink" Target="javascript:cancella('D077158','20');" TargetMode="External"/><Relationship Id="rId62" Type="http://schemas.openxmlformats.org/officeDocument/2006/relationships/hyperlink" Target="javascript:modifica('D095476','35');" TargetMode="External"/><Relationship Id="rId83" Type="http://schemas.openxmlformats.org/officeDocument/2006/relationships/hyperlink" Target="javascript:cancella('D087528','46');" TargetMode="External"/><Relationship Id="rId179" Type="http://schemas.openxmlformats.org/officeDocument/2006/relationships/hyperlink" Target="javascript:cancella('D098273','102');" TargetMode="External"/><Relationship Id="rId365" Type="http://schemas.openxmlformats.org/officeDocument/2006/relationships/hyperlink" Target="javascript:cancella('D101874','196');" TargetMode="External"/><Relationship Id="rId386" Type="http://schemas.openxmlformats.org/officeDocument/2006/relationships/hyperlink" Target="javascript:modifica('D098065','211');" TargetMode="External"/><Relationship Id="rId551" Type="http://schemas.openxmlformats.org/officeDocument/2006/relationships/hyperlink" Target="javascript:cancella('D096383','295');" TargetMode="External"/><Relationship Id="rId572" Type="http://schemas.openxmlformats.org/officeDocument/2006/relationships/hyperlink" Target="javascript:modifica('D095404','307');" TargetMode="External"/><Relationship Id="rId593" Type="http://schemas.openxmlformats.org/officeDocument/2006/relationships/hyperlink" Target="javascript:cancella('D095951','318');" TargetMode="External"/><Relationship Id="rId190" Type="http://schemas.openxmlformats.org/officeDocument/2006/relationships/hyperlink" Target="javascript:modifica('D096420','108');" TargetMode="External"/><Relationship Id="rId204" Type="http://schemas.openxmlformats.org/officeDocument/2006/relationships/hyperlink" Target="javascript:modifica('D096790','115');" TargetMode="External"/><Relationship Id="rId225" Type="http://schemas.openxmlformats.org/officeDocument/2006/relationships/hyperlink" Target="javascript:cancella('D096790','125');" TargetMode="External"/><Relationship Id="rId246" Type="http://schemas.openxmlformats.org/officeDocument/2006/relationships/hyperlink" Target="javascript:modifica('D096440','137');" TargetMode="External"/><Relationship Id="rId267" Type="http://schemas.openxmlformats.org/officeDocument/2006/relationships/hyperlink" Target="javascript:cancella('D097588','147');" TargetMode="External"/><Relationship Id="rId288" Type="http://schemas.openxmlformats.org/officeDocument/2006/relationships/hyperlink" Target="javascript:modifica('D069908','158');" TargetMode="External"/><Relationship Id="rId411" Type="http://schemas.openxmlformats.org/officeDocument/2006/relationships/hyperlink" Target="javascript:cancella('D075945','223');" TargetMode="External"/><Relationship Id="rId432" Type="http://schemas.openxmlformats.org/officeDocument/2006/relationships/hyperlink" Target="javascript:modifica('D084174','234');" TargetMode="External"/><Relationship Id="rId453" Type="http://schemas.openxmlformats.org/officeDocument/2006/relationships/hyperlink" Target="javascript:cancella('D170314','245');" TargetMode="External"/><Relationship Id="rId474" Type="http://schemas.openxmlformats.org/officeDocument/2006/relationships/hyperlink" Target="javascript:modifica('D096386','257');" TargetMode="External"/><Relationship Id="rId509" Type="http://schemas.openxmlformats.org/officeDocument/2006/relationships/hyperlink" Target="javascript:cancella('D097075','274');" TargetMode="External"/><Relationship Id="rId106" Type="http://schemas.openxmlformats.org/officeDocument/2006/relationships/hyperlink" Target="javascript:modifica('D095385','58');" TargetMode="External"/><Relationship Id="rId127" Type="http://schemas.openxmlformats.org/officeDocument/2006/relationships/hyperlink" Target="javascript:cancella('D077158','75');" TargetMode="External"/><Relationship Id="rId313" Type="http://schemas.openxmlformats.org/officeDocument/2006/relationships/hyperlink" Target="javascript:cancella('D096419','170');" TargetMode="External"/><Relationship Id="rId495" Type="http://schemas.openxmlformats.org/officeDocument/2006/relationships/hyperlink" Target="javascript:cancella('D100070','267');" TargetMode="External"/><Relationship Id="rId10" Type="http://schemas.openxmlformats.org/officeDocument/2006/relationships/hyperlink" Target="javascript:modifica('D101488','4');" TargetMode="External"/><Relationship Id="rId31" Type="http://schemas.openxmlformats.org/officeDocument/2006/relationships/hyperlink" Target="javascript:cancella('D095658','14');" TargetMode="External"/><Relationship Id="rId52" Type="http://schemas.openxmlformats.org/officeDocument/2006/relationships/hyperlink" Target="javascript:modifica('D095476','30');" TargetMode="External"/><Relationship Id="rId73" Type="http://schemas.openxmlformats.org/officeDocument/2006/relationships/hyperlink" Target="javascript:cancella('D096385','40');" TargetMode="External"/><Relationship Id="rId94" Type="http://schemas.openxmlformats.org/officeDocument/2006/relationships/hyperlink" Target="javascript:modifica('D078575','52');" TargetMode="External"/><Relationship Id="rId148" Type="http://schemas.openxmlformats.org/officeDocument/2006/relationships/hyperlink" Target="javascript:modifica('D095404','86');" TargetMode="External"/><Relationship Id="rId169" Type="http://schemas.openxmlformats.org/officeDocument/2006/relationships/hyperlink" Target="javascript:cancella('D098027','96');" TargetMode="External"/><Relationship Id="rId334" Type="http://schemas.openxmlformats.org/officeDocument/2006/relationships/hyperlink" Target="javascript:modifica('D071705','181');" TargetMode="External"/><Relationship Id="rId355" Type="http://schemas.openxmlformats.org/officeDocument/2006/relationships/hyperlink" Target="javascript:cancella('D060732','191');" TargetMode="External"/><Relationship Id="rId376" Type="http://schemas.openxmlformats.org/officeDocument/2006/relationships/hyperlink" Target="javascript:modifica('D200002','202');" TargetMode="External"/><Relationship Id="rId397" Type="http://schemas.openxmlformats.org/officeDocument/2006/relationships/hyperlink" Target="javascript:cancella('D096383','216');" TargetMode="External"/><Relationship Id="rId520" Type="http://schemas.openxmlformats.org/officeDocument/2006/relationships/hyperlink" Target="javascript:modifica('D097968','280');" TargetMode="External"/><Relationship Id="rId541" Type="http://schemas.openxmlformats.org/officeDocument/2006/relationships/hyperlink" Target="javascript:cancella('D087528','290');" TargetMode="External"/><Relationship Id="rId562" Type="http://schemas.openxmlformats.org/officeDocument/2006/relationships/hyperlink" Target="javascript:modifica('D100456','301');" TargetMode="External"/><Relationship Id="rId583" Type="http://schemas.openxmlformats.org/officeDocument/2006/relationships/hyperlink" Target="javascript:cancella('D095951','313');" TargetMode="External"/><Relationship Id="rId4" Type="http://schemas.openxmlformats.org/officeDocument/2006/relationships/hyperlink" Target="javascript:cancella('D101488','1');" TargetMode="External"/><Relationship Id="rId180" Type="http://schemas.openxmlformats.org/officeDocument/2006/relationships/hyperlink" Target="javascript:modifica('D098273','103');" TargetMode="External"/><Relationship Id="rId215" Type="http://schemas.openxmlformats.org/officeDocument/2006/relationships/hyperlink" Target="javascript:cancella('D200004','120');" TargetMode="External"/><Relationship Id="rId236" Type="http://schemas.openxmlformats.org/officeDocument/2006/relationships/hyperlink" Target="javascript:modifica('D096790','131');" TargetMode="External"/><Relationship Id="rId257" Type="http://schemas.openxmlformats.org/officeDocument/2006/relationships/hyperlink" Target="javascript:cancella('D074254','142');" TargetMode="External"/><Relationship Id="rId278" Type="http://schemas.openxmlformats.org/officeDocument/2006/relationships/hyperlink" Target="javascript:modifica('D074254','153');" TargetMode="External"/><Relationship Id="rId401" Type="http://schemas.openxmlformats.org/officeDocument/2006/relationships/hyperlink" Target="javascript:cancella('D096383','218');" TargetMode="External"/><Relationship Id="rId422" Type="http://schemas.openxmlformats.org/officeDocument/2006/relationships/hyperlink" Target="javascript:modifica('D031118','229');" TargetMode="External"/><Relationship Id="rId443" Type="http://schemas.openxmlformats.org/officeDocument/2006/relationships/hyperlink" Target="javascript:cancella('D100070','240');" TargetMode="External"/><Relationship Id="rId464" Type="http://schemas.openxmlformats.org/officeDocument/2006/relationships/hyperlink" Target="javascript:modifica('D188532','252');" TargetMode="External"/><Relationship Id="rId303" Type="http://schemas.openxmlformats.org/officeDocument/2006/relationships/hyperlink" Target="javascript:cancella('D074254','165');" TargetMode="External"/><Relationship Id="rId485" Type="http://schemas.openxmlformats.org/officeDocument/2006/relationships/hyperlink" Target="javascript:cancella('D188532','262');" TargetMode="External"/><Relationship Id="rId42" Type="http://schemas.openxmlformats.org/officeDocument/2006/relationships/hyperlink" Target="javascript:modifica('D077158','21');" TargetMode="External"/><Relationship Id="rId84" Type="http://schemas.openxmlformats.org/officeDocument/2006/relationships/hyperlink" Target="javascript:modifica('D087528','47');" TargetMode="External"/><Relationship Id="rId138" Type="http://schemas.openxmlformats.org/officeDocument/2006/relationships/hyperlink" Target="javascript:modifica('D096790','81');" TargetMode="External"/><Relationship Id="rId345" Type="http://schemas.openxmlformats.org/officeDocument/2006/relationships/hyperlink" Target="javascript:cancella('D098061','186');" TargetMode="External"/><Relationship Id="rId387" Type="http://schemas.openxmlformats.org/officeDocument/2006/relationships/hyperlink" Target="javascript:cancella('D098065','211');" TargetMode="External"/><Relationship Id="rId510" Type="http://schemas.openxmlformats.org/officeDocument/2006/relationships/hyperlink" Target="javascript:modifica('D084174','275');" TargetMode="External"/><Relationship Id="rId552" Type="http://schemas.openxmlformats.org/officeDocument/2006/relationships/hyperlink" Target="javascript:modifica('D096383','296');" TargetMode="External"/><Relationship Id="rId594" Type="http://schemas.openxmlformats.org/officeDocument/2006/relationships/hyperlink" Target="javascript:modifica('D095951','319');" TargetMode="External"/><Relationship Id="rId191" Type="http://schemas.openxmlformats.org/officeDocument/2006/relationships/hyperlink" Target="javascript:cancella('D096420','108');" TargetMode="External"/><Relationship Id="rId205" Type="http://schemas.openxmlformats.org/officeDocument/2006/relationships/hyperlink" Target="javascript:cancella('D096790','115');" TargetMode="External"/><Relationship Id="rId247" Type="http://schemas.openxmlformats.org/officeDocument/2006/relationships/hyperlink" Target="javascript:cancella('D096440','137');" TargetMode="External"/><Relationship Id="rId412" Type="http://schemas.openxmlformats.org/officeDocument/2006/relationships/hyperlink" Target="javascript:modifica('D075945','224');" TargetMode="External"/><Relationship Id="rId107" Type="http://schemas.openxmlformats.org/officeDocument/2006/relationships/hyperlink" Target="javascript:cancella('D095385','58');" TargetMode="External"/><Relationship Id="rId289" Type="http://schemas.openxmlformats.org/officeDocument/2006/relationships/hyperlink" Target="javascript:cancella('D069908','158');" TargetMode="External"/><Relationship Id="rId454" Type="http://schemas.openxmlformats.org/officeDocument/2006/relationships/hyperlink" Target="javascript:modifica('D170314','246');" TargetMode="External"/><Relationship Id="rId496" Type="http://schemas.openxmlformats.org/officeDocument/2006/relationships/hyperlink" Target="javascript:modifica('D100070','268');" TargetMode="External"/><Relationship Id="rId11" Type="http://schemas.openxmlformats.org/officeDocument/2006/relationships/hyperlink" Target="javascript:cancella('D101488','4');" TargetMode="External"/><Relationship Id="rId53" Type="http://schemas.openxmlformats.org/officeDocument/2006/relationships/hyperlink" Target="javascript:cancella('D095476','30');" TargetMode="External"/><Relationship Id="rId149" Type="http://schemas.openxmlformats.org/officeDocument/2006/relationships/hyperlink" Target="javascript:cancella('D095404','86');" TargetMode="External"/><Relationship Id="rId314" Type="http://schemas.openxmlformats.org/officeDocument/2006/relationships/hyperlink" Target="javascript:modifica('D096419','171');" TargetMode="External"/><Relationship Id="rId356" Type="http://schemas.openxmlformats.org/officeDocument/2006/relationships/hyperlink" Target="javascript:modifica('D060732','192');" TargetMode="External"/><Relationship Id="rId398" Type="http://schemas.openxmlformats.org/officeDocument/2006/relationships/hyperlink" Target="javascript:modifica('D096383','217');" TargetMode="External"/><Relationship Id="rId521" Type="http://schemas.openxmlformats.org/officeDocument/2006/relationships/hyperlink" Target="javascript:cancella('D097968','280');" TargetMode="External"/><Relationship Id="rId563" Type="http://schemas.openxmlformats.org/officeDocument/2006/relationships/hyperlink" Target="javascript:cancella('D100456','301');" TargetMode="External"/><Relationship Id="rId95" Type="http://schemas.openxmlformats.org/officeDocument/2006/relationships/hyperlink" Target="javascript:cancella('D078575','52');" TargetMode="External"/><Relationship Id="rId160" Type="http://schemas.openxmlformats.org/officeDocument/2006/relationships/hyperlink" Target="javascript:modifica('D170314','92');" TargetMode="External"/><Relationship Id="rId216" Type="http://schemas.openxmlformats.org/officeDocument/2006/relationships/hyperlink" Target="javascript:modifica('D028932','121');" TargetMode="External"/><Relationship Id="rId423" Type="http://schemas.openxmlformats.org/officeDocument/2006/relationships/hyperlink" Target="javascript:cancella('D031118','229');" TargetMode="External"/><Relationship Id="rId258" Type="http://schemas.openxmlformats.org/officeDocument/2006/relationships/hyperlink" Target="javascript:modifica('D097588','143');" TargetMode="External"/><Relationship Id="rId465" Type="http://schemas.openxmlformats.org/officeDocument/2006/relationships/hyperlink" Target="javascript:cancella('D188532','252');" TargetMode="External"/><Relationship Id="rId22" Type="http://schemas.openxmlformats.org/officeDocument/2006/relationships/hyperlink" Target="javascript:modifica('D100938','10');" TargetMode="External"/><Relationship Id="rId64" Type="http://schemas.openxmlformats.org/officeDocument/2006/relationships/hyperlink" Target="javascript:modifica('D096117','36');" TargetMode="External"/><Relationship Id="rId118" Type="http://schemas.openxmlformats.org/officeDocument/2006/relationships/hyperlink" Target="javascript:modifica('D077158','71');" TargetMode="External"/><Relationship Id="rId325" Type="http://schemas.openxmlformats.org/officeDocument/2006/relationships/hyperlink" Target="javascript:cancella('D096419','176');" TargetMode="External"/><Relationship Id="rId367" Type="http://schemas.openxmlformats.org/officeDocument/2006/relationships/hyperlink" Target="javascript:cancella('D028932','197');" TargetMode="External"/><Relationship Id="rId532" Type="http://schemas.openxmlformats.org/officeDocument/2006/relationships/hyperlink" Target="javascript:modifica('D084174','286');" TargetMode="External"/><Relationship Id="rId574" Type="http://schemas.openxmlformats.org/officeDocument/2006/relationships/hyperlink" Target="javascript:modifica('D170314','309');" TargetMode="External"/><Relationship Id="rId171" Type="http://schemas.openxmlformats.org/officeDocument/2006/relationships/hyperlink" Target="javascript:cancella('D096107','98');" TargetMode="External"/><Relationship Id="rId227" Type="http://schemas.openxmlformats.org/officeDocument/2006/relationships/hyperlink" Target="javascript:cancella('D096790','126');" TargetMode="External"/><Relationship Id="rId269" Type="http://schemas.openxmlformats.org/officeDocument/2006/relationships/hyperlink" Target="javascript:cancella('D074254','148');" TargetMode="External"/><Relationship Id="rId434" Type="http://schemas.openxmlformats.org/officeDocument/2006/relationships/hyperlink" Target="javascript:modifica('D098273','235');" TargetMode="External"/><Relationship Id="rId476" Type="http://schemas.openxmlformats.org/officeDocument/2006/relationships/hyperlink" Target="javascript:modifica('D096386','258');" TargetMode="External"/><Relationship Id="rId33" Type="http://schemas.openxmlformats.org/officeDocument/2006/relationships/hyperlink" Target="javascript:cancella('D096085','15');" TargetMode="External"/><Relationship Id="rId129" Type="http://schemas.openxmlformats.org/officeDocument/2006/relationships/hyperlink" Target="javascript:cancella('D074878','76');" TargetMode="External"/><Relationship Id="rId280" Type="http://schemas.openxmlformats.org/officeDocument/2006/relationships/hyperlink" Target="javascript:modifica('D074254','154');" TargetMode="External"/><Relationship Id="rId336" Type="http://schemas.openxmlformats.org/officeDocument/2006/relationships/hyperlink" Target="javascript:modifica('D098061','182');" TargetMode="External"/><Relationship Id="rId501" Type="http://schemas.openxmlformats.org/officeDocument/2006/relationships/hyperlink" Target="javascript:cancella('D084174','270');" TargetMode="External"/><Relationship Id="rId543" Type="http://schemas.openxmlformats.org/officeDocument/2006/relationships/hyperlink" Target="javascript:cancella('D046976','291');" TargetMode="External"/><Relationship Id="rId75" Type="http://schemas.openxmlformats.org/officeDocument/2006/relationships/hyperlink" Target="javascript:cancella('D096385','41');" TargetMode="External"/><Relationship Id="rId140" Type="http://schemas.openxmlformats.org/officeDocument/2006/relationships/hyperlink" Target="javascript:modifica('D087528','82');" TargetMode="External"/><Relationship Id="rId182" Type="http://schemas.openxmlformats.org/officeDocument/2006/relationships/hyperlink" Target="javascript:modifica('D098273','104');" TargetMode="External"/><Relationship Id="rId378" Type="http://schemas.openxmlformats.org/officeDocument/2006/relationships/hyperlink" Target="javascript:modifica('D170314','203');" TargetMode="External"/><Relationship Id="rId403" Type="http://schemas.openxmlformats.org/officeDocument/2006/relationships/hyperlink" Target="javascript:cancella('D096383','219');" TargetMode="External"/><Relationship Id="rId585" Type="http://schemas.openxmlformats.org/officeDocument/2006/relationships/hyperlink" Target="javascript:cancella('D095951','314');" TargetMode="External"/><Relationship Id="rId6" Type="http://schemas.openxmlformats.org/officeDocument/2006/relationships/hyperlink" Target="javascript:modifica('D101488','2');" TargetMode="External"/><Relationship Id="rId238" Type="http://schemas.openxmlformats.org/officeDocument/2006/relationships/hyperlink" Target="javascript:modifica('D096440','132');" TargetMode="External"/><Relationship Id="rId445" Type="http://schemas.openxmlformats.org/officeDocument/2006/relationships/hyperlink" Target="javascript:cancella('D100070','241');" TargetMode="External"/><Relationship Id="rId487" Type="http://schemas.openxmlformats.org/officeDocument/2006/relationships/hyperlink" Target="javascript:cancella('D188532','263');" TargetMode="External"/><Relationship Id="rId291" Type="http://schemas.openxmlformats.org/officeDocument/2006/relationships/hyperlink" Target="javascript:cancella('D069908','159');" TargetMode="External"/><Relationship Id="rId305" Type="http://schemas.openxmlformats.org/officeDocument/2006/relationships/hyperlink" Target="javascript:cancella('D074254','166');" TargetMode="External"/><Relationship Id="rId347" Type="http://schemas.openxmlformats.org/officeDocument/2006/relationships/hyperlink" Target="javascript:cancella('D060732','187');" TargetMode="External"/><Relationship Id="rId512" Type="http://schemas.openxmlformats.org/officeDocument/2006/relationships/hyperlink" Target="javascript:modifica('D089481','276');" TargetMode="External"/><Relationship Id="rId44" Type="http://schemas.openxmlformats.org/officeDocument/2006/relationships/hyperlink" Target="javascript:modifica('D077158','23');" TargetMode="External"/><Relationship Id="rId86" Type="http://schemas.openxmlformats.org/officeDocument/2006/relationships/hyperlink" Target="javascript:modifica('D087528','48');" TargetMode="External"/><Relationship Id="rId151" Type="http://schemas.openxmlformats.org/officeDocument/2006/relationships/hyperlink" Target="javascript:cancella('D095404','87');" TargetMode="External"/><Relationship Id="rId389" Type="http://schemas.openxmlformats.org/officeDocument/2006/relationships/hyperlink" Target="javascript:cancella('D096383','212');" TargetMode="External"/><Relationship Id="rId554" Type="http://schemas.openxmlformats.org/officeDocument/2006/relationships/hyperlink" Target="javascript:modifica('D096383','297');" TargetMode="External"/><Relationship Id="rId596" Type="http://schemas.openxmlformats.org/officeDocument/2006/relationships/hyperlink" Target="javascript:modifica('D095951','320');" TargetMode="External"/><Relationship Id="rId193" Type="http://schemas.openxmlformats.org/officeDocument/2006/relationships/hyperlink" Target="javascript:cancella('D096420','109');" TargetMode="External"/><Relationship Id="rId207" Type="http://schemas.openxmlformats.org/officeDocument/2006/relationships/hyperlink" Target="javascript:cancella('D096790','116');" TargetMode="External"/><Relationship Id="rId249" Type="http://schemas.openxmlformats.org/officeDocument/2006/relationships/hyperlink" Target="javascript:cancella('D097588','138');" TargetMode="External"/><Relationship Id="rId414" Type="http://schemas.openxmlformats.org/officeDocument/2006/relationships/hyperlink" Target="javascript:modifica('D096420','225');" TargetMode="External"/><Relationship Id="rId456" Type="http://schemas.openxmlformats.org/officeDocument/2006/relationships/hyperlink" Target="javascript:modifica('D097968','247');" TargetMode="External"/><Relationship Id="rId498" Type="http://schemas.openxmlformats.org/officeDocument/2006/relationships/hyperlink" Target="javascript:modifica('D084174','269');" TargetMode="External"/><Relationship Id="rId13" Type="http://schemas.openxmlformats.org/officeDocument/2006/relationships/hyperlink" Target="javascript:cancella('D101488','5');" TargetMode="External"/><Relationship Id="rId109" Type="http://schemas.openxmlformats.org/officeDocument/2006/relationships/hyperlink" Target="javascript:cancella('D098027','62');" TargetMode="External"/><Relationship Id="rId260" Type="http://schemas.openxmlformats.org/officeDocument/2006/relationships/hyperlink" Target="javascript:modifica('D097588','144');" TargetMode="External"/><Relationship Id="rId316" Type="http://schemas.openxmlformats.org/officeDocument/2006/relationships/hyperlink" Target="javascript:modifica('D096419','172');" TargetMode="External"/><Relationship Id="rId523" Type="http://schemas.openxmlformats.org/officeDocument/2006/relationships/hyperlink" Target="javascript:cancella('D098065','281');" TargetMode="External"/><Relationship Id="rId55" Type="http://schemas.openxmlformats.org/officeDocument/2006/relationships/hyperlink" Target="javascript:cancella('D095476','31');" TargetMode="External"/><Relationship Id="rId97" Type="http://schemas.openxmlformats.org/officeDocument/2006/relationships/hyperlink" Target="javascript:cancella('D098027','53');" TargetMode="External"/><Relationship Id="rId120" Type="http://schemas.openxmlformats.org/officeDocument/2006/relationships/hyperlink" Target="javascript:modifica('D095385','72');" TargetMode="External"/><Relationship Id="rId358" Type="http://schemas.openxmlformats.org/officeDocument/2006/relationships/hyperlink" Target="javascript:modifica('D060732','193');" TargetMode="External"/><Relationship Id="rId565" Type="http://schemas.openxmlformats.org/officeDocument/2006/relationships/hyperlink" Target="javascript:cancella('D170314','302');" TargetMode="External"/><Relationship Id="rId162" Type="http://schemas.openxmlformats.org/officeDocument/2006/relationships/hyperlink" Target="javascript:modifica('D098027','93');" TargetMode="External"/><Relationship Id="rId218" Type="http://schemas.openxmlformats.org/officeDocument/2006/relationships/hyperlink" Target="javascript:modifica('D095951','122');" TargetMode="External"/><Relationship Id="rId425" Type="http://schemas.openxmlformats.org/officeDocument/2006/relationships/hyperlink" Target="javascript:cancella('D095892','230');" TargetMode="External"/><Relationship Id="rId467" Type="http://schemas.openxmlformats.org/officeDocument/2006/relationships/hyperlink" Target="javascript:cancella('D188532','253');" TargetMode="External"/><Relationship Id="rId271" Type="http://schemas.openxmlformats.org/officeDocument/2006/relationships/hyperlink" Target="javascript:cancella('D074254','149');" TargetMode="External"/><Relationship Id="rId24" Type="http://schemas.openxmlformats.org/officeDocument/2006/relationships/hyperlink" Target="javascript:modifica('D170314','11');" TargetMode="External"/><Relationship Id="rId66" Type="http://schemas.openxmlformats.org/officeDocument/2006/relationships/hyperlink" Target="javascript:modifica('D096117','37');" TargetMode="External"/><Relationship Id="rId131" Type="http://schemas.openxmlformats.org/officeDocument/2006/relationships/hyperlink" Target="javascript:cancella('D096790','77');" TargetMode="External"/><Relationship Id="rId327" Type="http://schemas.openxmlformats.org/officeDocument/2006/relationships/hyperlink" Target="javascript:cancella('D096419','177');" TargetMode="External"/><Relationship Id="rId369" Type="http://schemas.openxmlformats.org/officeDocument/2006/relationships/hyperlink" Target="javascript:cancella('D028932','198');" TargetMode="External"/><Relationship Id="rId534" Type="http://schemas.openxmlformats.org/officeDocument/2006/relationships/hyperlink" Target="javascript:modifica('D090180','287');" TargetMode="External"/><Relationship Id="rId576" Type="http://schemas.openxmlformats.org/officeDocument/2006/relationships/hyperlink" Target="javascript:modifica('D170314','310');" TargetMode="External"/><Relationship Id="rId173" Type="http://schemas.openxmlformats.org/officeDocument/2006/relationships/hyperlink" Target="javascript:cancella('D098027','99');" TargetMode="External"/><Relationship Id="rId229" Type="http://schemas.openxmlformats.org/officeDocument/2006/relationships/hyperlink" Target="javascript:cancella('D096790','127');" TargetMode="External"/><Relationship Id="rId380" Type="http://schemas.openxmlformats.org/officeDocument/2006/relationships/hyperlink" Target="javascript:modifica('D170314','204');" TargetMode="External"/><Relationship Id="rId436" Type="http://schemas.openxmlformats.org/officeDocument/2006/relationships/hyperlink" Target="javascript:modifica('D098273','236');" TargetMode="External"/><Relationship Id="rId601" Type="http://schemas.openxmlformats.org/officeDocument/2006/relationships/hyperlink" Target="javascript:cancella('D095951','322');" TargetMode="External"/><Relationship Id="rId240" Type="http://schemas.openxmlformats.org/officeDocument/2006/relationships/hyperlink" Target="javascript:modifica('D096440','133');" TargetMode="External"/><Relationship Id="rId478" Type="http://schemas.openxmlformats.org/officeDocument/2006/relationships/hyperlink" Target="javascript:modifica('D096386','259');" TargetMode="External"/><Relationship Id="rId35" Type="http://schemas.openxmlformats.org/officeDocument/2006/relationships/hyperlink" Target="javascript:cancella('D101488','16');" TargetMode="External"/><Relationship Id="rId77" Type="http://schemas.openxmlformats.org/officeDocument/2006/relationships/hyperlink" Target="javascript:cancella('D096117','43');" TargetMode="External"/><Relationship Id="rId100" Type="http://schemas.openxmlformats.org/officeDocument/2006/relationships/hyperlink" Target="javascript:modifica('D098027','55');" TargetMode="External"/><Relationship Id="rId282" Type="http://schemas.openxmlformats.org/officeDocument/2006/relationships/hyperlink" Target="javascript:modifica('D095644','155');" TargetMode="External"/><Relationship Id="rId338" Type="http://schemas.openxmlformats.org/officeDocument/2006/relationships/hyperlink" Target="javascript:modifica('D098061','183');" TargetMode="External"/><Relationship Id="rId503" Type="http://schemas.openxmlformats.org/officeDocument/2006/relationships/hyperlink" Target="javascript:cancella('D170314','271');" TargetMode="External"/><Relationship Id="rId545" Type="http://schemas.openxmlformats.org/officeDocument/2006/relationships/hyperlink" Target="javascript:cancella('D046976','292');" TargetMode="External"/><Relationship Id="rId587" Type="http://schemas.openxmlformats.org/officeDocument/2006/relationships/hyperlink" Target="javascript:cancella('D095951','315');" TargetMode="External"/><Relationship Id="rId8" Type="http://schemas.openxmlformats.org/officeDocument/2006/relationships/hyperlink" Target="javascript:modifica('D101488','3');" TargetMode="External"/><Relationship Id="rId142" Type="http://schemas.openxmlformats.org/officeDocument/2006/relationships/hyperlink" Target="javascript:modifica('D095404','83');" TargetMode="External"/><Relationship Id="rId184" Type="http://schemas.openxmlformats.org/officeDocument/2006/relationships/hyperlink" Target="javascript:modifica('D098273','105');" TargetMode="External"/><Relationship Id="rId391" Type="http://schemas.openxmlformats.org/officeDocument/2006/relationships/hyperlink" Target="javascript:cancella('D096419','213');" TargetMode="External"/><Relationship Id="rId405" Type="http://schemas.openxmlformats.org/officeDocument/2006/relationships/hyperlink" Target="javascript:cancella('D096383','220');" TargetMode="External"/><Relationship Id="rId447" Type="http://schemas.openxmlformats.org/officeDocument/2006/relationships/hyperlink" Target="javascript:cancella('D074254','242');" TargetMode="External"/><Relationship Id="rId251" Type="http://schemas.openxmlformats.org/officeDocument/2006/relationships/hyperlink" Target="javascript:cancella('D097588','139');" TargetMode="External"/><Relationship Id="rId489" Type="http://schemas.openxmlformats.org/officeDocument/2006/relationships/hyperlink" Target="javascript:cancella('D101480','264');" TargetMode="External"/><Relationship Id="rId46" Type="http://schemas.openxmlformats.org/officeDocument/2006/relationships/hyperlink" Target="javascript:modifica('D090180','25');" TargetMode="External"/><Relationship Id="rId293" Type="http://schemas.openxmlformats.org/officeDocument/2006/relationships/hyperlink" Target="javascript:cancella('D074878','160');" TargetMode="External"/><Relationship Id="rId307" Type="http://schemas.openxmlformats.org/officeDocument/2006/relationships/hyperlink" Target="javascript:cancella('D074254','167');" TargetMode="External"/><Relationship Id="rId349" Type="http://schemas.openxmlformats.org/officeDocument/2006/relationships/hyperlink" Target="javascript:cancella('D060732','188');" TargetMode="External"/><Relationship Id="rId514" Type="http://schemas.openxmlformats.org/officeDocument/2006/relationships/hyperlink" Target="javascript:modifica('D097968','277');" TargetMode="External"/><Relationship Id="rId556" Type="http://schemas.openxmlformats.org/officeDocument/2006/relationships/hyperlink" Target="javascript:modifica('D096383','298');" TargetMode="External"/><Relationship Id="rId88" Type="http://schemas.openxmlformats.org/officeDocument/2006/relationships/hyperlink" Target="javascript:modifica('D087528','49');" TargetMode="External"/><Relationship Id="rId111" Type="http://schemas.openxmlformats.org/officeDocument/2006/relationships/hyperlink" Target="javascript:cancella('D098027','65');" TargetMode="External"/><Relationship Id="rId153" Type="http://schemas.openxmlformats.org/officeDocument/2006/relationships/hyperlink" Target="javascript:cancella('D101488','88');" TargetMode="External"/><Relationship Id="rId195" Type="http://schemas.openxmlformats.org/officeDocument/2006/relationships/hyperlink" Target="javascript:cancella('D077158','110');" TargetMode="External"/><Relationship Id="rId209" Type="http://schemas.openxmlformats.org/officeDocument/2006/relationships/hyperlink" Target="javascript:cancella('D096790','117');" TargetMode="External"/><Relationship Id="rId360" Type="http://schemas.openxmlformats.org/officeDocument/2006/relationships/hyperlink" Target="javascript:modifica('D060732','194');" TargetMode="External"/><Relationship Id="rId416" Type="http://schemas.openxmlformats.org/officeDocument/2006/relationships/hyperlink" Target="javascript:modifica('D096420','226');" TargetMode="External"/><Relationship Id="rId598" Type="http://schemas.openxmlformats.org/officeDocument/2006/relationships/hyperlink" Target="javascript:modifica('D095951','321');" TargetMode="External"/><Relationship Id="rId220" Type="http://schemas.openxmlformats.org/officeDocument/2006/relationships/hyperlink" Target="javascript:modifica('D095951','123');" TargetMode="External"/><Relationship Id="rId458" Type="http://schemas.openxmlformats.org/officeDocument/2006/relationships/hyperlink" Target="javascript:modifica('D096386','248');" TargetMode="External"/><Relationship Id="rId15" Type="http://schemas.openxmlformats.org/officeDocument/2006/relationships/hyperlink" Target="javascript:cancella('D101488','6');" TargetMode="External"/><Relationship Id="rId57" Type="http://schemas.openxmlformats.org/officeDocument/2006/relationships/hyperlink" Target="javascript:cancella('D095476','32');" TargetMode="External"/><Relationship Id="rId262" Type="http://schemas.openxmlformats.org/officeDocument/2006/relationships/hyperlink" Target="javascript:modifica('D074254','145');" TargetMode="External"/><Relationship Id="rId318" Type="http://schemas.openxmlformats.org/officeDocument/2006/relationships/hyperlink" Target="javascript:modifica('D074254','173');" TargetMode="External"/><Relationship Id="rId525" Type="http://schemas.openxmlformats.org/officeDocument/2006/relationships/hyperlink" Target="javascript:cancella('D098065','282');" TargetMode="External"/><Relationship Id="rId567" Type="http://schemas.openxmlformats.org/officeDocument/2006/relationships/hyperlink" Target="javascript:cancella('D170314','303');" TargetMode="External"/><Relationship Id="rId99" Type="http://schemas.openxmlformats.org/officeDocument/2006/relationships/hyperlink" Target="javascript:cancella('D098027','54');" TargetMode="External"/><Relationship Id="rId122" Type="http://schemas.openxmlformats.org/officeDocument/2006/relationships/hyperlink" Target="javascript:modifica('D077158','73');" TargetMode="External"/><Relationship Id="rId164" Type="http://schemas.openxmlformats.org/officeDocument/2006/relationships/hyperlink" Target="javascript:modifica('D098027','94');" TargetMode="External"/><Relationship Id="rId371" Type="http://schemas.openxmlformats.org/officeDocument/2006/relationships/hyperlink" Target="javascript:cancella('D060732','199');" TargetMode="External"/><Relationship Id="rId427" Type="http://schemas.openxmlformats.org/officeDocument/2006/relationships/hyperlink" Target="javascript:cancella('D084174','231');" TargetMode="External"/><Relationship Id="rId469" Type="http://schemas.openxmlformats.org/officeDocument/2006/relationships/hyperlink" Target="javascript:cancella('D188532','254');" TargetMode="External"/><Relationship Id="rId26" Type="http://schemas.openxmlformats.org/officeDocument/2006/relationships/hyperlink" Target="javascript:modifica('D170314','12');" TargetMode="External"/><Relationship Id="rId231" Type="http://schemas.openxmlformats.org/officeDocument/2006/relationships/hyperlink" Target="javascript:cancella('D096790','128');" TargetMode="External"/><Relationship Id="rId273" Type="http://schemas.openxmlformats.org/officeDocument/2006/relationships/hyperlink" Target="javascript:cancella('D097588','150');" TargetMode="External"/><Relationship Id="rId329" Type="http://schemas.openxmlformats.org/officeDocument/2006/relationships/hyperlink" Target="javascript:cancella('D096419','178');" TargetMode="External"/><Relationship Id="rId480" Type="http://schemas.openxmlformats.org/officeDocument/2006/relationships/hyperlink" Target="javascript:modifica('D096386','260');" TargetMode="External"/><Relationship Id="rId536" Type="http://schemas.openxmlformats.org/officeDocument/2006/relationships/hyperlink" Target="javascript:modifica('D096383','288');" TargetMode="External"/><Relationship Id="rId68" Type="http://schemas.openxmlformats.org/officeDocument/2006/relationships/hyperlink" Target="javascript:modifica('D096117','38');" TargetMode="External"/><Relationship Id="rId133" Type="http://schemas.openxmlformats.org/officeDocument/2006/relationships/hyperlink" Target="javascript:cancella('D090180','78');" TargetMode="External"/><Relationship Id="rId175" Type="http://schemas.openxmlformats.org/officeDocument/2006/relationships/hyperlink" Target="javascript:cancella('D098065','100');" TargetMode="External"/><Relationship Id="rId340" Type="http://schemas.openxmlformats.org/officeDocument/2006/relationships/hyperlink" Target="javascript:modifica('D098061','184');" TargetMode="External"/><Relationship Id="rId578" Type="http://schemas.openxmlformats.org/officeDocument/2006/relationships/hyperlink" Target="javascript:modifica('D097127','311');" TargetMode="External"/><Relationship Id="rId200" Type="http://schemas.openxmlformats.org/officeDocument/2006/relationships/hyperlink" Target="javascript:modifica('D077158','113');" TargetMode="External"/><Relationship Id="rId382" Type="http://schemas.openxmlformats.org/officeDocument/2006/relationships/hyperlink" Target="javascript:modifica('D028932','205');" TargetMode="External"/><Relationship Id="rId438" Type="http://schemas.openxmlformats.org/officeDocument/2006/relationships/hyperlink" Target="javascript:modifica('D096386','237');" TargetMode="External"/><Relationship Id="rId603" Type="http://schemas.openxmlformats.org/officeDocument/2006/relationships/hyperlink" Target="javascript:cancella('D095951','323');" TargetMode="External"/><Relationship Id="rId242" Type="http://schemas.openxmlformats.org/officeDocument/2006/relationships/hyperlink" Target="javascript:modifica('D096440','135');" TargetMode="External"/><Relationship Id="rId284" Type="http://schemas.openxmlformats.org/officeDocument/2006/relationships/hyperlink" Target="javascript:modifica('D095644','156');" TargetMode="External"/><Relationship Id="rId491" Type="http://schemas.openxmlformats.org/officeDocument/2006/relationships/hyperlink" Target="javascript:cancella('D101480','265');" TargetMode="External"/><Relationship Id="rId505" Type="http://schemas.openxmlformats.org/officeDocument/2006/relationships/hyperlink" Target="javascript:cancella('D170314','272');" TargetMode="External"/><Relationship Id="rId37" Type="http://schemas.openxmlformats.org/officeDocument/2006/relationships/hyperlink" Target="javascript:cancella('D090180','18');" TargetMode="External"/><Relationship Id="rId79" Type="http://schemas.openxmlformats.org/officeDocument/2006/relationships/hyperlink" Target="javascript:cancella('D087528','44');" TargetMode="External"/><Relationship Id="rId102" Type="http://schemas.openxmlformats.org/officeDocument/2006/relationships/hyperlink" Target="javascript:modifica('D064503','56');" TargetMode="External"/><Relationship Id="rId144" Type="http://schemas.openxmlformats.org/officeDocument/2006/relationships/hyperlink" Target="javascript:modifica('D095404','84');" TargetMode="External"/><Relationship Id="rId547" Type="http://schemas.openxmlformats.org/officeDocument/2006/relationships/hyperlink" Target="javascript:cancella('D096383','293');" TargetMode="External"/><Relationship Id="rId589" Type="http://schemas.openxmlformats.org/officeDocument/2006/relationships/hyperlink" Target="javascript:cancella('D095951','316');" TargetMode="Externa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828675</xdr:colOff>
      <xdr:row>111</xdr:row>
      <xdr:rowOff>47625</xdr:rowOff>
    </xdr:from>
    <xdr:to>
      <xdr:col>0</xdr:col>
      <xdr:colOff>5400675</xdr:colOff>
      <xdr:row>125</xdr:row>
      <xdr:rowOff>123825</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142875</xdr:colOff>
      <xdr:row>12</xdr:row>
      <xdr:rowOff>28575</xdr:rowOff>
    </xdr:from>
    <xdr:to>
      <xdr:col>0</xdr:col>
      <xdr:colOff>4714875</xdr:colOff>
      <xdr:row>26</xdr:row>
      <xdr:rowOff>104775</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104775</xdr:colOff>
      <xdr:row>30</xdr:row>
      <xdr:rowOff>180975</xdr:rowOff>
    </xdr:from>
    <xdr:to>
      <xdr:col>0</xdr:col>
      <xdr:colOff>4676775</xdr:colOff>
      <xdr:row>45</xdr:row>
      <xdr:rowOff>66675</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4886325</xdr:colOff>
      <xdr:row>31</xdr:row>
      <xdr:rowOff>9525</xdr:rowOff>
    </xdr:from>
    <xdr:to>
      <xdr:col>0</xdr:col>
      <xdr:colOff>9458325</xdr:colOff>
      <xdr:row>45</xdr:row>
      <xdr:rowOff>85725</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9667875</xdr:colOff>
      <xdr:row>31</xdr:row>
      <xdr:rowOff>0</xdr:rowOff>
    </xdr:from>
    <xdr:to>
      <xdr:col>4</xdr:col>
      <xdr:colOff>209550</xdr:colOff>
      <xdr:row>45</xdr:row>
      <xdr:rowOff>76200</xdr:rowOff>
    </xdr:to>
    <xdr:graphicFrame macro="">
      <xdr:nvGraphicFramePr>
        <xdr:cNvPr id="4" name="Gra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409575</xdr:colOff>
      <xdr:row>15</xdr:row>
      <xdr:rowOff>47625</xdr:rowOff>
    </xdr:from>
    <xdr:to>
      <xdr:col>0</xdr:col>
      <xdr:colOff>4981575</xdr:colOff>
      <xdr:row>29</xdr:row>
      <xdr:rowOff>123825</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981075</xdr:colOff>
      <xdr:row>31</xdr:row>
      <xdr:rowOff>19050</xdr:rowOff>
    </xdr:from>
    <xdr:to>
      <xdr:col>0</xdr:col>
      <xdr:colOff>5553075</xdr:colOff>
      <xdr:row>45</xdr:row>
      <xdr:rowOff>95250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0</xdr:colOff>
      <xdr:row>38</xdr:row>
      <xdr:rowOff>0</xdr:rowOff>
    </xdr:from>
    <xdr:to>
      <xdr:col>8</xdr:col>
      <xdr:colOff>152400</xdr:colOff>
      <xdr:row>38</xdr:row>
      <xdr:rowOff>152400</xdr:rowOff>
    </xdr:to>
    <xdr:pic>
      <xdr:nvPicPr>
        <xdr:cNvPr id="2" name="Picture 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51244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 name="Picture 2" descr="http://valutazione.sf-csiaf.unifi.it/images/b_modifica.png">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 name="Picture 3" descr="http://valutazione.sf-csiaf.unifi.it/images/b_cancella.png">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222</xdr:row>
      <xdr:rowOff>0</xdr:rowOff>
    </xdr:from>
    <xdr:to>
      <xdr:col>8</xdr:col>
      <xdr:colOff>152400</xdr:colOff>
      <xdr:row>222</xdr:row>
      <xdr:rowOff>152400</xdr:rowOff>
    </xdr:to>
    <xdr:pic>
      <xdr:nvPicPr>
        <xdr:cNvPr id="5" name="Picture 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58127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 name="Picture 5" descr="http://valutazione.sf-csiaf.unifi.it/images/b_modifica.png">
          <a:hlinkClick xmlns:r="http://schemas.openxmlformats.org/officeDocument/2006/relationships" r:id="rId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 name="Picture 6" descr="http://valutazione.sf-csiaf.unifi.it/images/b_cancella.png">
          <a:hlinkClick xmlns:r="http://schemas.openxmlformats.org/officeDocument/2006/relationships" r:id="rId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39</xdr:row>
      <xdr:rowOff>0</xdr:rowOff>
    </xdr:from>
    <xdr:to>
      <xdr:col>8</xdr:col>
      <xdr:colOff>152400</xdr:colOff>
      <xdr:row>39</xdr:row>
      <xdr:rowOff>152400</xdr:rowOff>
    </xdr:to>
    <xdr:pic>
      <xdr:nvPicPr>
        <xdr:cNvPr id="8" name="Picture 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52768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9" name="Picture 8" descr="http://valutazione.sf-csiaf.unifi.it/images/b_modifica.png">
          <a:hlinkClick xmlns:r="http://schemas.openxmlformats.org/officeDocument/2006/relationships" r:id="rId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0" name="Picture 9" descr="http://valutazione.sf-csiaf.unifi.it/images/b_cancella.png">
          <a:hlinkClick xmlns:r="http://schemas.openxmlformats.org/officeDocument/2006/relationships" r:id="rId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40</xdr:row>
      <xdr:rowOff>0</xdr:rowOff>
    </xdr:from>
    <xdr:to>
      <xdr:col>8</xdr:col>
      <xdr:colOff>152400</xdr:colOff>
      <xdr:row>40</xdr:row>
      <xdr:rowOff>152400</xdr:rowOff>
    </xdr:to>
    <xdr:pic>
      <xdr:nvPicPr>
        <xdr:cNvPr id="11" name="Picture 1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53149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2" name="Picture 11" descr="http://valutazione.sf-csiaf.unifi.it/images/b_modifica.png">
          <a:hlinkClick xmlns:r="http://schemas.openxmlformats.org/officeDocument/2006/relationships" r:id="rId1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3" name="Picture 12" descr="http://valutazione.sf-csiaf.unifi.it/images/b_cancella.png">
          <a:hlinkClick xmlns:r="http://schemas.openxmlformats.org/officeDocument/2006/relationships" r:id="rId1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196</xdr:row>
      <xdr:rowOff>0</xdr:rowOff>
    </xdr:from>
    <xdr:to>
      <xdr:col>8</xdr:col>
      <xdr:colOff>152400</xdr:colOff>
      <xdr:row>196</xdr:row>
      <xdr:rowOff>152400</xdr:rowOff>
    </xdr:to>
    <xdr:pic>
      <xdr:nvPicPr>
        <xdr:cNvPr id="14" name="Picture 1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29171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5" name="Picture 14" descr="http://valutazione.sf-csiaf.unifi.it/images/b_modifica.png">
          <a:hlinkClick xmlns:r="http://schemas.openxmlformats.org/officeDocument/2006/relationships" r:id="rId1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6" name="Picture 15" descr="http://valutazione.sf-csiaf.unifi.it/images/b_cancella.png">
          <a:hlinkClick xmlns:r="http://schemas.openxmlformats.org/officeDocument/2006/relationships" r:id="rId1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212</xdr:row>
      <xdr:rowOff>0</xdr:rowOff>
    </xdr:from>
    <xdr:to>
      <xdr:col>8</xdr:col>
      <xdr:colOff>152400</xdr:colOff>
      <xdr:row>212</xdr:row>
      <xdr:rowOff>152400</xdr:rowOff>
    </xdr:to>
    <xdr:pic>
      <xdr:nvPicPr>
        <xdr:cNvPr id="17" name="Picture 1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44030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8" name="Picture 17" descr="http://valutazione.sf-csiaf.unifi.it/images/b_modifica.png">
          <a:hlinkClick xmlns:r="http://schemas.openxmlformats.org/officeDocument/2006/relationships" r:id="rId1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9" name="Picture 18" descr="http://valutazione.sf-csiaf.unifi.it/images/b_cancella.png">
          <a:hlinkClick xmlns:r="http://schemas.openxmlformats.org/officeDocument/2006/relationships" r:id="rId1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213</xdr:row>
      <xdr:rowOff>0</xdr:rowOff>
    </xdr:from>
    <xdr:to>
      <xdr:col>8</xdr:col>
      <xdr:colOff>152400</xdr:colOff>
      <xdr:row>213</xdr:row>
      <xdr:rowOff>152400</xdr:rowOff>
    </xdr:to>
    <xdr:pic>
      <xdr:nvPicPr>
        <xdr:cNvPr id="20" name="Picture 1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44602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1" name="Picture 20" descr="http://valutazione.sf-csiaf.unifi.it/images/b_modifica.png">
          <a:hlinkClick xmlns:r="http://schemas.openxmlformats.org/officeDocument/2006/relationships" r:id="rId1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2" name="Picture 21" descr="http://valutazione.sf-csiaf.unifi.it/images/b_cancella.png">
          <a:hlinkClick xmlns:r="http://schemas.openxmlformats.org/officeDocument/2006/relationships" r:id="rId1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214</xdr:row>
      <xdr:rowOff>0</xdr:rowOff>
    </xdr:from>
    <xdr:to>
      <xdr:col>8</xdr:col>
      <xdr:colOff>152400</xdr:colOff>
      <xdr:row>214</xdr:row>
      <xdr:rowOff>152400</xdr:rowOff>
    </xdr:to>
    <xdr:pic>
      <xdr:nvPicPr>
        <xdr:cNvPr id="23" name="Picture 2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45554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4" name="Picture 23" descr="http://valutazione.sf-csiaf.unifi.it/images/b_modifica.png">
          <a:hlinkClick xmlns:r="http://schemas.openxmlformats.org/officeDocument/2006/relationships" r:id="rId1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5" name="Picture 24" descr="http://valutazione.sf-csiaf.unifi.it/images/b_cancella.png">
          <a:hlinkClick xmlns:r="http://schemas.openxmlformats.org/officeDocument/2006/relationships" r:id="rId1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xdr:row>
      <xdr:rowOff>0</xdr:rowOff>
    </xdr:from>
    <xdr:to>
      <xdr:col>8</xdr:col>
      <xdr:colOff>152400</xdr:colOff>
      <xdr:row>1</xdr:row>
      <xdr:rowOff>152400</xdr:rowOff>
    </xdr:to>
    <xdr:pic>
      <xdr:nvPicPr>
        <xdr:cNvPr id="26" name="Picture 2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90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7" name="Picture 26" descr="http://valutazione.sf-csiaf.unifi.it/images/b_modifica.png">
          <a:hlinkClick xmlns:r="http://schemas.openxmlformats.org/officeDocument/2006/relationships" r:id="rId2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8" name="Picture 27" descr="http://valutazione.sf-csiaf.unifi.it/images/b_cancella.png">
          <a:hlinkClick xmlns:r="http://schemas.openxmlformats.org/officeDocument/2006/relationships" r:id="rId2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254</xdr:row>
      <xdr:rowOff>0</xdr:rowOff>
    </xdr:from>
    <xdr:to>
      <xdr:col>8</xdr:col>
      <xdr:colOff>152400</xdr:colOff>
      <xdr:row>254</xdr:row>
      <xdr:rowOff>152400</xdr:rowOff>
    </xdr:to>
    <xdr:pic>
      <xdr:nvPicPr>
        <xdr:cNvPr id="29" name="Picture 2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96418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0" name="Picture 29" descr="http://valutazione.sf-csiaf.unifi.it/images/b_modifica.png">
          <a:hlinkClick xmlns:r="http://schemas.openxmlformats.org/officeDocument/2006/relationships" r:id="rId2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1" name="Picture 30" descr="http://valutazione.sf-csiaf.unifi.it/images/b_cancella.png">
          <a:hlinkClick xmlns:r="http://schemas.openxmlformats.org/officeDocument/2006/relationships" r:id="rId2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131</xdr:row>
      <xdr:rowOff>0</xdr:rowOff>
    </xdr:from>
    <xdr:to>
      <xdr:col>8</xdr:col>
      <xdr:colOff>152400</xdr:colOff>
      <xdr:row>131</xdr:row>
      <xdr:rowOff>152400</xdr:rowOff>
    </xdr:to>
    <xdr:pic>
      <xdr:nvPicPr>
        <xdr:cNvPr id="32" name="Picture 3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53733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3" name="Picture 32" descr="http://valutazione.sf-csiaf.unifi.it/images/b_modifica.png">
          <a:hlinkClick xmlns:r="http://schemas.openxmlformats.org/officeDocument/2006/relationships" r:id="rId2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4" name="Picture 33" descr="http://valutazione.sf-csiaf.unifi.it/images/b_cancella.png">
          <a:hlinkClick xmlns:r="http://schemas.openxmlformats.org/officeDocument/2006/relationships" r:id="rId2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41</xdr:row>
      <xdr:rowOff>0</xdr:rowOff>
    </xdr:from>
    <xdr:to>
      <xdr:col>8</xdr:col>
      <xdr:colOff>152400</xdr:colOff>
      <xdr:row>41</xdr:row>
      <xdr:rowOff>152400</xdr:rowOff>
    </xdr:to>
    <xdr:pic>
      <xdr:nvPicPr>
        <xdr:cNvPr id="35" name="Picture 3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54102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6" name="Picture 35" descr="http://valutazione.sf-csiaf.unifi.it/images/b_modifica.png">
          <a:hlinkClick xmlns:r="http://schemas.openxmlformats.org/officeDocument/2006/relationships" r:id="rId2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7" name="Picture 36" descr="http://valutazione.sf-csiaf.unifi.it/images/b_cancella.png">
          <a:hlinkClick xmlns:r="http://schemas.openxmlformats.org/officeDocument/2006/relationships" r:id="rId2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42</xdr:row>
      <xdr:rowOff>0</xdr:rowOff>
    </xdr:from>
    <xdr:to>
      <xdr:col>8</xdr:col>
      <xdr:colOff>152400</xdr:colOff>
      <xdr:row>42</xdr:row>
      <xdr:rowOff>152400</xdr:rowOff>
    </xdr:to>
    <xdr:pic>
      <xdr:nvPicPr>
        <xdr:cNvPr id="38" name="Picture 3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54483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9" name="Picture 38" descr="http://valutazione.sf-csiaf.unifi.it/images/b_modifica.png">
          <a:hlinkClick xmlns:r="http://schemas.openxmlformats.org/officeDocument/2006/relationships" r:id="rId2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0" name="Picture 39" descr="http://valutazione.sf-csiaf.unifi.it/images/b_cancella.png">
          <a:hlinkClick xmlns:r="http://schemas.openxmlformats.org/officeDocument/2006/relationships" r:id="rId2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43</xdr:row>
      <xdr:rowOff>0</xdr:rowOff>
    </xdr:from>
    <xdr:to>
      <xdr:col>8</xdr:col>
      <xdr:colOff>152400</xdr:colOff>
      <xdr:row>43</xdr:row>
      <xdr:rowOff>152400</xdr:rowOff>
    </xdr:to>
    <xdr:pic>
      <xdr:nvPicPr>
        <xdr:cNvPr id="41" name="Picture 4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55054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2" name="Picture 41" descr="http://valutazione.sf-csiaf.unifi.it/images/b_modifica.png">
          <a:hlinkClick xmlns:r="http://schemas.openxmlformats.org/officeDocument/2006/relationships" r:id="rId3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3" name="Picture 42" descr="http://valutazione.sf-csiaf.unifi.it/images/b_cancella.png">
          <a:hlinkClick xmlns:r="http://schemas.openxmlformats.org/officeDocument/2006/relationships" r:id="rId3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44</xdr:row>
      <xdr:rowOff>0</xdr:rowOff>
    </xdr:from>
    <xdr:to>
      <xdr:col>8</xdr:col>
      <xdr:colOff>152400</xdr:colOff>
      <xdr:row>44</xdr:row>
      <xdr:rowOff>152400</xdr:rowOff>
    </xdr:to>
    <xdr:pic>
      <xdr:nvPicPr>
        <xdr:cNvPr id="44" name="Picture 4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56197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5" name="Picture 44" descr="http://valutazione.sf-csiaf.unifi.it/images/b_modifica.png">
          <a:hlinkClick xmlns:r="http://schemas.openxmlformats.org/officeDocument/2006/relationships" r:id="rId3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6" name="Picture 45" descr="http://valutazione.sf-csiaf.unifi.it/images/b_cancella.png">
          <a:hlinkClick xmlns:r="http://schemas.openxmlformats.org/officeDocument/2006/relationships" r:id="rId3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197</xdr:row>
      <xdr:rowOff>0</xdr:rowOff>
    </xdr:from>
    <xdr:to>
      <xdr:col>8</xdr:col>
      <xdr:colOff>152400</xdr:colOff>
      <xdr:row>197</xdr:row>
      <xdr:rowOff>152400</xdr:rowOff>
    </xdr:to>
    <xdr:pic>
      <xdr:nvPicPr>
        <xdr:cNvPr id="47" name="Picture 4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29743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8" name="Picture 47" descr="http://valutazione.sf-csiaf.unifi.it/images/b_modifica.png">
          <a:hlinkClick xmlns:r="http://schemas.openxmlformats.org/officeDocument/2006/relationships" r:id="rId3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9" name="Picture 48" descr="http://valutazione.sf-csiaf.unifi.it/images/b_cancella.png">
          <a:hlinkClick xmlns:r="http://schemas.openxmlformats.org/officeDocument/2006/relationships" r:id="rId3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45</xdr:row>
      <xdr:rowOff>0</xdr:rowOff>
    </xdr:from>
    <xdr:to>
      <xdr:col>8</xdr:col>
      <xdr:colOff>152400</xdr:colOff>
      <xdr:row>45</xdr:row>
      <xdr:rowOff>152400</xdr:rowOff>
    </xdr:to>
    <xdr:pic>
      <xdr:nvPicPr>
        <xdr:cNvPr id="50" name="Picture 4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57340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1" name="Picture 50" descr="http://valutazione.sf-csiaf.unifi.it/images/b_modifica.png">
          <a:hlinkClick xmlns:r="http://schemas.openxmlformats.org/officeDocument/2006/relationships" r:id="rId3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2" name="Picture 51" descr="http://valutazione.sf-csiaf.unifi.it/images/b_cancella.png">
          <a:hlinkClick xmlns:r="http://schemas.openxmlformats.org/officeDocument/2006/relationships" r:id="rId3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238</xdr:row>
      <xdr:rowOff>0</xdr:rowOff>
    </xdr:from>
    <xdr:to>
      <xdr:col>8</xdr:col>
      <xdr:colOff>152400</xdr:colOff>
      <xdr:row>238</xdr:row>
      <xdr:rowOff>152400</xdr:rowOff>
    </xdr:to>
    <xdr:pic>
      <xdr:nvPicPr>
        <xdr:cNvPr id="53" name="Picture 5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76606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4" name="Picture 53" descr="http://valutazione.sf-csiaf.unifi.it/images/b_modifica.png">
          <a:hlinkClick xmlns:r="http://schemas.openxmlformats.org/officeDocument/2006/relationships" r:id="rId3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5" name="Picture 54" descr="http://valutazione.sf-csiaf.unifi.it/images/b_cancella.png">
          <a:hlinkClick xmlns:r="http://schemas.openxmlformats.org/officeDocument/2006/relationships" r:id="rId3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46</xdr:row>
      <xdr:rowOff>0</xdr:rowOff>
    </xdr:from>
    <xdr:to>
      <xdr:col>8</xdr:col>
      <xdr:colOff>152400</xdr:colOff>
      <xdr:row>46</xdr:row>
      <xdr:rowOff>152400</xdr:rowOff>
    </xdr:to>
    <xdr:pic>
      <xdr:nvPicPr>
        <xdr:cNvPr id="56" name="Picture 5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57912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7" name="Picture 56" descr="http://valutazione.sf-csiaf.unifi.it/images/b_modifica.png">
          <a:hlinkClick xmlns:r="http://schemas.openxmlformats.org/officeDocument/2006/relationships" r:id="rId4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8" name="Picture 57" descr="http://valutazione.sf-csiaf.unifi.it/images/b_cancella.png">
          <a:hlinkClick xmlns:r="http://schemas.openxmlformats.org/officeDocument/2006/relationships" r:id="rId4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47</xdr:row>
      <xdr:rowOff>0</xdr:rowOff>
    </xdr:from>
    <xdr:to>
      <xdr:col>8</xdr:col>
      <xdr:colOff>152400</xdr:colOff>
      <xdr:row>47</xdr:row>
      <xdr:rowOff>152400</xdr:rowOff>
    </xdr:to>
    <xdr:pic>
      <xdr:nvPicPr>
        <xdr:cNvPr id="59" name="Picture 5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58483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0" name="Picture 59" descr="http://valutazione.sf-csiaf.unifi.it/images/b_modifica.png">
          <a:hlinkClick xmlns:r="http://schemas.openxmlformats.org/officeDocument/2006/relationships" r:id="rId4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1" name="Picture 60" descr="http://valutazione.sf-csiaf.unifi.it/images/b_cancella.png">
          <a:hlinkClick xmlns:r="http://schemas.openxmlformats.org/officeDocument/2006/relationships" r:id="rId4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211</xdr:row>
      <xdr:rowOff>0</xdr:rowOff>
    </xdr:from>
    <xdr:to>
      <xdr:col>8</xdr:col>
      <xdr:colOff>152400</xdr:colOff>
      <xdr:row>211</xdr:row>
      <xdr:rowOff>152400</xdr:rowOff>
    </xdr:to>
    <xdr:pic>
      <xdr:nvPicPr>
        <xdr:cNvPr id="62" name="Picture 6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4345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3" name="Picture 62" descr="http://valutazione.sf-csiaf.unifi.it/images/b_modifica.png">
          <a:hlinkClick xmlns:r="http://schemas.openxmlformats.org/officeDocument/2006/relationships" r:id="rId4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4" name="Picture 63" descr="http://valutazione.sf-csiaf.unifi.it/images/b_cancella.png">
          <a:hlinkClick xmlns:r="http://schemas.openxmlformats.org/officeDocument/2006/relationships" r:id="rId4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48</xdr:row>
      <xdr:rowOff>0</xdr:rowOff>
    </xdr:from>
    <xdr:to>
      <xdr:col>8</xdr:col>
      <xdr:colOff>152400</xdr:colOff>
      <xdr:row>48</xdr:row>
      <xdr:rowOff>152400</xdr:rowOff>
    </xdr:to>
    <xdr:pic>
      <xdr:nvPicPr>
        <xdr:cNvPr id="65" name="Picture 6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59245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6" name="Picture 65" descr="http://valutazione.sf-csiaf.unifi.it/images/b_modifica.png">
          <a:hlinkClick xmlns:r="http://schemas.openxmlformats.org/officeDocument/2006/relationships" r:id="rId4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7" name="Picture 66" descr="http://valutazione.sf-csiaf.unifi.it/images/b_cancella.png">
          <a:hlinkClick xmlns:r="http://schemas.openxmlformats.org/officeDocument/2006/relationships" r:id="rId4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49</xdr:row>
      <xdr:rowOff>0</xdr:rowOff>
    </xdr:from>
    <xdr:to>
      <xdr:col>8</xdr:col>
      <xdr:colOff>152400</xdr:colOff>
      <xdr:row>49</xdr:row>
      <xdr:rowOff>152400</xdr:rowOff>
    </xdr:to>
    <xdr:pic>
      <xdr:nvPicPr>
        <xdr:cNvPr id="68" name="Picture 6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59817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9" name="Picture 68" descr="http://valutazione.sf-csiaf.unifi.it/images/b_modifica.png">
          <a:hlinkClick xmlns:r="http://schemas.openxmlformats.org/officeDocument/2006/relationships" r:id="rId4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0" name="Picture 69" descr="http://valutazione.sf-csiaf.unifi.it/images/b_cancella.png">
          <a:hlinkClick xmlns:r="http://schemas.openxmlformats.org/officeDocument/2006/relationships" r:id="rId4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235</xdr:row>
      <xdr:rowOff>0</xdr:rowOff>
    </xdr:from>
    <xdr:to>
      <xdr:col>8</xdr:col>
      <xdr:colOff>152400</xdr:colOff>
      <xdr:row>235</xdr:row>
      <xdr:rowOff>152400</xdr:rowOff>
    </xdr:to>
    <xdr:pic>
      <xdr:nvPicPr>
        <xdr:cNvPr id="71" name="Picture 7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72415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2" name="Picture 71" descr="http://valutazione.sf-csiaf.unifi.it/images/b_modifica.png">
          <a:hlinkClick xmlns:r="http://schemas.openxmlformats.org/officeDocument/2006/relationships" r:id="rId5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3" name="Picture 72" descr="http://valutazione.sf-csiaf.unifi.it/images/b_cancella.png">
          <a:hlinkClick xmlns:r="http://schemas.openxmlformats.org/officeDocument/2006/relationships" r:id="rId5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198</xdr:row>
      <xdr:rowOff>0</xdr:rowOff>
    </xdr:from>
    <xdr:to>
      <xdr:col>8</xdr:col>
      <xdr:colOff>152400</xdr:colOff>
      <xdr:row>198</xdr:row>
      <xdr:rowOff>152400</xdr:rowOff>
    </xdr:to>
    <xdr:pic>
      <xdr:nvPicPr>
        <xdr:cNvPr id="74" name="Picture 7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30505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5" name="Picture 74" descr="http://valutazione.sf-csiaf.unifi.it/images/b_modifica.png">
          <a:hlinkClick xmlns:r="http://schemas.openxmlformats.org/officeDocument/2006/relationships" r:id="rId5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6" name="Picture 75" descr="http://valutazione.sf-csiaf.unifi.it/images/b_cancella.png">
          <a:hlinkClick xmlns:r="http://schemas.openxmlformats.org/officeDocument/2006/relationships" r:id="rId5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249</xdr:row>
      <xdr:rowOff>0</xdr:rowOff>
    </xdr:from>
    <xdr:to>
      <xdr:col>8</xdr:col>
      <xdr:colOff>152400</xdr:colOff>
      <xdr:row>249</xdr:row>
      <xdr:rowOff>152400</xdr:rowOff>
    </xdr:to>
    <xdr:pic>
      <xdr:nvPicPr>
        <xdr:cNvPr id="77" name="Picture 7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8956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8" name="Picture 77" descr="http://valutazione.sf-csiaf.unifi.it/images/b_modifica.png">
          <a:hlinkClick xmlns:r="http://schemas.openxmlformats.org/officeDocument/2006/relationships" r:id="rId5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9" name="Picture 78" descr="http://valutazione.sf-csiaf.unifi.it/images/b_cancella.png">
          <a:hlinkClick xmlns:r="http://schemas.openxmlformats.org/officeDocument/2006/relationships" r:id="rId5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240</xdr:row>
      <xdr:rowOff>0</xdr:rowOff>
    </xdr:from>
    <xdr:to>
      <xdr:col>8</xdr:col>
      <xdr:colOff>152400</xdr:colOff>
      <xdr:row>240</xdr:row>
      <xdr:rowOff>152400</xdr:rowOff>
    </xdr:to>
    <xdr:pic>
      <xdr:nvPicPr>
        <xdr:cNvPr id="80" name="Picture 7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78701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1" name="Picture 80" descr="http://valutazione.sf-csiaf.unifi.it/images/b_modifica.png">
          <a:hlinkClick xmlns:r="http://schemas.openxmlformats.org/officeDocument/2006/relationships" r:id="rId5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2" name="Picture 81" descr="http://valutazione.sf-csiaf.unifi.it/images/b_cancella.png">
          <a:hlinkClick xmlns:r="http://schemas.openxmlformats.org/officeDocument/2006/relationships" r:id="rId5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199</xdr:row>
      <xdr:rowOff>0</xdr:rowOff>
    </xdr:from>
    <xdr:to>
      <xdr:col>8</xdr:col>
      <xdr:colOff>152400</xdr:colOff>
      <xdr:row>199</xdr:row>
      <xdr:rowOff>152400</xdr:rowOff>
    </xdr:to>
    <xdr:pic>
      <xdr:nvPicPr>
        <xdr:cNvPr id="83" name="Picture 8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31267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4" name="Picture 83" descr="http://valutazione.sf-csiaf.unifi.it/images/b_modifica.png">
          <a:hlinkClick xmlns:r="http://schemas.openxmlformats.org/officeDocument/2006/relationships" r:id="rId5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5" name="Picture 84" descr="http://valutazione.sf-csiaf.unifi.it/images/b_cancella.png">
          <a:hlinkClick xmlns:r="http://schemas.openxmlformats.org/officeDocument/2006/relationships" r:id="rId5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207</xdr:row>
      <xdr:rowOff>0</xdr:rowOff>
    </xdr:from>
    <xdr:to>
      <xdr:col>8</xdr:col>
      <xdr:colOff>152400</xdr:colOff>
      <xdr:row>207</xdr:row>
      <xdr:rowOff>152400</xdr:rowOff>
    </xdr:to>
    <xdr:pic>
      <xdr:nvPicPr>
        <xdr:cNvPr id="86" name="Picture 8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39839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7" name="Picture 86" descr="http://valutazione.sf-csiaf.unifi.it/images/b_modifica.png">
          <a:hlinkClick xmlns:r="http://schemas.openxmlformats.org/officeDocument/2006/relationships" r:id="rId6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8" name="Picture 87" descr="http://valutazione.sf-csiaf.unifi.it/images/b_cancella.png">
          <a:hlinkClick xmlns:r="http://schemas.openxmlformats.org/officeDocument/2006/relationships" r:id="rId6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132</xdr:row>
      <xdr:rowOff>0</xdr:rowOff>
    </xdr:from>
    <xdr:to>
      <xdr:col>8</xdr:col>
      <xdr:colOff>152400</xdr:colOff>
      <xdr:row>132</xdr:row>
      <xdr:rowOff>152400</xdr:rowOff>
    </xdr:to>
    <xdr:pic>
      <xdr:nvPicPr>
        <xdr:cNvPr id="89" name="Picture 8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54114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90" name="Picture 89" descr="http://valutazione.sf-csiaf.unifi.it/images/b_modifica.png">
          <a:hlinkClick xmlns:r="http://schemas.openxmlformats.org/officeDocument/2006/relationships" r:id="rId6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91" name="Picture 90" descr="http://valutazione.sf-csiaf.unifi.it/images/b_cancella.png">
          <a:hlinkClick xmlns:r="http://schemas.openxmlformats.org/officeDocument/2006/relationships" r:id="rId6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50</xdr:row>
      <xdr:rowOff>0</xdr:rowOff>
    </xdr:from>
    <xdr:to>
      <xdr:col>8</xdr:col>
      <xdr:colOff>152400</xdr:colOff>
      <xdr:row>50</xdr:row>
      <xdr:rowOff>152400</xdr:rowOff>
    </xdr:to>
    <xdr:pic>
      <xdr:nvPicPr>
        <xdr:cNvPr id="92" name="Picture 9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60388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93" name="Picture 92" descr="http://valutazione.sf-csiaf.unifi.it/images/b_modifica.png">
          <a:hlinkClick xmlns:r="http://schemas.openxmlformats.org/officeDocument/2006/relationships" r:id="rId6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94" name="Picture 93" descr="http://valutazione.sf-csiaf.unifi.it/images/b_cancella.png">
          <a:hlinkClick xmlns:r="http://schemas.openxmlformats.org/officeDocument/2006/relationships" r:id="rId6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174</xdr:row>
      <xdr:rowOff>0</xdr:rowOff>
    </xdr:from>
    <xdr:to>
      <xdr:col>8</xdr:col>
      <xdr:colOff>152400</xdr:colOff>
      <xdr:row>174</xdr:row>
      <xdr:rowOff>152400</xdr:rowOff>
    </xdr:to>
    <xdr:pic>
      <xdr:nvPicPr>
        <xdr:cNvPr id="95" name="Picture 9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07264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96" name="Picture 95" descr="http://valutazione.sf-csiaf.unifi.it/images/b_modifica.png">
          <a:hlinkClick xmlns:r="http://schemas.openxmlformats.org/officeDocument/2006/relationships" r:id="rId6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97" name="Picture 96" descr="http://valutazione.sf-csiaf.unifi.it/images/b_cancella.png">
          <a:hlinkClick xmlns:r="http://schemas.openxmlformats.org/officeDocument/2006/relationships" r:id="rId6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175</xdr:row>
      <xdr:rowOff>0</xdr:rowOff>
    </xdr:from>
    <xdr:to>
      <xdr:col>8</xdr:col>
      <xdr:colOff>152400</xdr:colOff>
      <xdr:row>175</xdr:row>
      <xdr:rowOff>152400</xdr:rowOff>
    </xdr:to>
    <xdr:pic>
      <xdr:nvPicPr>
        <xdr:cNvPr id="98" name="Picture 9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08407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99" name="Picture 98" descr="http://valutazione.sf-csiaf.unifi.it/images/b_modifica.png">
          <a:hlinkClick xmlns:r="http://schemas.openxmlformats.org/officeDocument/2006/relationships" r:id="rId6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00" name="Picture 99" descr="http://valutazione.sf-csiaf.unifi.it/images/b_cancella.png">
          <a:hlinkClick xmlns:r="http://schemas.openxmlformats.org/officeDocument/2006/relationships" r:id="rId6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280</xdr:row>
      <xdr:rowOff>0</xdr:rowOff>
    </xdr:from>
    <xdr:to>
      <xdr:col>8</xdr:col>
      <xdr:colOff>152400</xdr:colOff>
      <xdr:row>280</xdr:row>
      <xdr:rowOff>152400</xdr:rowOff>
    </xdr:to>
    <xdr:pic>
      <xdr:nvPicPr>
        <xdr:cNvPr id="101" name="Picture 10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28803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02" name="Picture 101" descr="http://valutazione.sf-csiaf.unifi.it/images/b_modifica.png">
          <a:hlinkClick xmlns:r="http://schemas.openxmlformats.org/officeDocument/2006/relationships" r:id="rId7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03" name="Picture 102" descr="http://valutazione.sf-csiaf.unifi.it/images/b_cancella.png">
          <a:hlinkClick xmlns:r="http://schemas.openxmlformats.org/officeDocument/2006/relationships" r:id="rId7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51</xdr:row>
      <xdr:rowOff>0</xdr:rowOff>
    </xdr:from>
    <xdr:to>
      <xdr:col>8</xdr:col>
      <xdr:colOff>152400</xdr:colOff>
      <xdr:row>51</xdr:row>
      <xdr:rowOff>152400</xdr:rowOff>
    </xdr:to>
    <xdr:pic>
      <xdr:nvPicPr>
        <xdr:cNvPr id="104" name="Picture 10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60769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05" name="Picture 104" descr="http://valutazione.sf-csiaf.unifi.it/images/b_modifica.png">
          <a:hlinkClick xmlns:r="http://schemas.openxmlformats.org/officeDocument/2006/relationships" r:id="rId7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06" name="Picture 105" descr="http://valutazione.sf-csiaf.unifi.it/images/b_cancella.png">
          <a:hlinkClick xmlns:r="http://schemas.openxmlformats.org/officeDocument/2006/relationships" r:id="rId7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52</xdr:row>
      <xdr:rowOff>0</xdr:rowOff>
    </xdr:from>
    <xdr:to>
      <xdr:col>8</xdr:col>
      <xdr:colOff>152400</xdr:colOff>
      <xdr:row>52</xdr:row>
      <xdr:rowOff>152400</xdr:rowOff>
    </xdr:to>
    <xdr:pic>
      <xdr:nvPicPr>
        <xdr:cNvPr id="107" name="Picture 10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62865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08" name="Picture 107" descr="http://valutazione.sf-csiaf.unifi.it/images/b_modifica.png">
          <a:hlinkClick xmlns:r="http://schemas.openxmlformats.org/officeDocument/2006/relationships" r:id="rId7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09" name="Picture 108" descr="http://valutazione.sf-csiaf.unifi.it/images/b_cancella.png">
          <a:hlinkClick xmlns:r="http://schemas.openxmlformats.org/officeDocument/2006/relationships" r:id="rId7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176</xdr:row>
      <xdr:rowOff>0</xdr:rowOff>
    </xdr:from>
    <xdr:to>
      <xdr:col>8</xdr:col>
      <xdr:colOff>152400</xdr:colOff>
      <xdr:row>176</xdr:row>
      <xdr:rowOff>152400</xdr:rowOff>
    </xdr:to>
    <xdr:pic>
      <xdr:nvPicPr>
        <xdr:cNvPr id="110" name="Picture 10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10121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11" name="Picture 110" descr="http://valutazione.sf-csiaf.unifi.it/images/b_modifica.png">
          <a:hlinkClick xmlns:r="http://schemas.openxmlformats.org/officeDocument/2006/relationships" r:id="rId7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12" name="Picture 111" descr="http://valutazione.sf-csiaf.unifi.it/images/b_cancella.png">
          <a:hlinkClick xmlns:r="http://schemas.openxmlformats.org/officeDocument/2006/relationships" r:id="rId7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281</xdr:row>
      <xdr:rowOff>0</xdr:rowOff>
    </xdr:from>
    <xdr:to>
      <xdr:col>8</xdr:col>
      <xdr:colOff>152400</xdr:colOff>
      <xdr:row>281</xdr:row>
      <xdr:rowOff>152400</xdr:rowOff>
    </xdr:to>
    <xdr:pic>
      <xdr:nvPicPr>
        <xdr:cNvPr id="113" name="Picture 11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29565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14" name="Picture 113" descr="http://valutazione.sf-csiaf.unifi.it/images/b_modifica.png">
          <a:hlinkClick xmlns:r="http://schemas.openxmlformats.org/officeDocument/2006/relationships" r:id="rId7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15" name="Picture 114" descr="http://valutazione.sf-csiaf.unifi.it/images/b_cancella.png">
          <a:hlinkClick xmlns:r="http://schemas.openxmlformats.org/officeDocument/2006/relationships" r:id="rId7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282</xdr:row>
      <xdr:rowOff>0</xdr:rowOff>
    </xdr:from>
    <xdr:to>
      <xdr:col>8</xdr:col>
      <xdr:colOff>152400</xdr:colOff>
      <xdr:row>282</xdr:row>
      <xdr:rowOff>152400</xdr:rowOff>
    </xdr:to>
    <xdr:pic>
      <xdr:nvPicPr>
        <xdr:cNvPr id="116" name="Picture 11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3147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17" name="Picture 116" descr="http://valutazione.sf-csiaf.unifi.it/images/b_modifica.png">
          <a:hlinkClick xmlns:r="http://schemas.openxmlformats.org/officeDocument/2006/relationships" r:id="rId8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18" name="Picture 117" descr="http://valutazione.sf-csiaf.unifi.it/images/b_cancella.png">
          <a:hlinkClick xmlns:r="http://schemas.openxmlformats.org/officeDocument/2006/relationships" r:id="rId8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283</xdr:row>
      <xdr:rowOff>0</xdr:rowOff>
    </xdr:from>
    <xdr:to>
      <xdr:col>8</xdr:col>
      <xdr:colOff>152400</xdr:colOff>
      <xdr:row>283</xdr:row>
      <xdr:rowOff>152400</xdr:rowOff>
    </xdr:to>
    <xdr:pic>
      <xdr:nvPicPr>
        <xdr:cNvPr id="119" name="Picture 11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32232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20" name="Picture 119" descr="http://valutazione.sf-csiaf.unifi.it/images/b_modifica.png">
          <a:hlinkClick xmlns:r="http://schemas.openxmlformats.org/officeDocument/2006/relationships" r:id="rId8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21" name="Picture 120" descr="http://valutazione.sf-csiaf.unifi.it/images/b_cancella.png">
          <a:hlinkClick xmlns:r="http://schemas.openxmlformats.org/officeDocument/2006/relationships" r:id="rId8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284</xdr:row>
      <xdr:rowOff>0</xdr:rowOff>
    </xdr:from>
    <xdr:to>
      <xdr:col>8</xdr:col>
      <xdr:colOff>152400</xdr:colOff>
      <xdr:row>284</xdr:row>
      <xdr:rowOff>152400</xdr:rowOff>
    </xdr:to>
    <xdr:pic>
      <xdr:nvPicPr>
        <xdr:cNvPr id="122" name="Picture 12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34137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23" name="Picture 122" descr="http://valutazione.sf-csiaf.unifi.it/images/b_modifica.png">
          <a:hlinkClick xmlns:r="http://schemas.openxmlformats.org/officeDocument/2006/relationships" r:id="rId8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24" name="Picture 123" descr="http://valutazione.sf-csiaf.unifi.it/images/b_cancella.png">
          <a:hlinkClick xmlns:r="http://schemas.openxmlformats.org/officeDocument/2006/relationships" r:id="rId8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285</xdr:row>
      <xdr:rowOff>0</xdr:rowOff>
    </xdr:from>
    <xdr:to>
      <xdr:col>8</xdr:col>
      <xdr:colOff>152400</xdr:colOff>
      <xdr:row>285</xdr:row>
      <xdr:rowOff>152400</xdr:rowOff>
    </xdr:to>
    <xdr:pic>
      <xdr:nvPicPr>
        <xdr:cNvPr id="125" name="Picture 12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35089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26" name="Picture 125" descr="http://valutazione.sf-csiaf.unifi.it/images/b_modifica.png">
          <a:hlinkClick xmlns:r="http://schemas.openxmlformats.org/officeDocument/2006/relationships" r:id="rId8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27" name="Picture 126" descr="http://valutazione.sf-csiaf.unifi.it/images/b_cancella.png">
          <a:hlinkClick xmlns:r="http://schemas.openxmlformats.org/officeDocument/2006/relationships" r:id="rId8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286</xdr:row>
      <xdr:rowOff>0</xdr:rowOff>
    </xdr:from>
    <xdr:to>
      <xdr:col>8</xdr:col>
      <xdr:colOff>152400</xdr:colOff>
      <xdr:row>286</xdr:row>
      <xdr:rowOff>152400</xdr:rowOff>
    </xdr:to>
    <xdr:pic>
      <xdr:nvPicPr>
        <xdr:cNvPr id="128" name="Picture 12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36804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29" name="Picture 128" descr="http://valutazione.sf-csiaf.unifi.it/images/b_modifica.png">
          <a:hlinkClick xmlns:r="http://schemas.openxmlformats.org/officeDocument/2006/relationships" r:id="rId8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30" name="Picture 129" descr="http://valutazione.sf-csiaf.unifi.it/images/b_cancella.png">
          <a:hlinkClick xmlns:r="http://schemas.openxmlformats.org/officeDocument/2006/relationships" r:id="rId8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287</xdr:row>
      <xdr:rowOff>0</xdr:rowOff>
    </xdr:from>
    <xdr:to>
      <xdr:col>8</xdr:col>
      <xdr:colOff>152400</xdr:colOff>
      <xdr:row>287</xdr:row>
      <xdr:rowOff>152400</xdr:rowOff>
    </xdr:to>
    <xdr:pic>
      <xdr:nvPicPr>
        <xdr:cNvPr id="131" name="Picture 13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38899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32" name="Picture 131" descr="http://valutazione.sf-csiaf.unifi.it/images/b_modifica.png">
          <a:hlinkClick xmlns:r="http://schemas.openxmlformats.org/officeDocument/2006/relationships" r:id="rId9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33" name="Picture 132" descr="http://valutazione.sf-csiaf.unifi.it/images/b_cancella.png">
          <a:hlinkClick xmlns:r="http://schemas.openxmlformats.org/officeDocument/2006/relationships" r:id="rId9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288</xdr:row>
      <xdr:rowOff>0</xdr:rowOff>
    </xdr:from>
    <xdr:to>
      <xdr:col>8</xdr:col>
      <xdr:colOff>152400</xdr:colOff>
      <xdr:row>288</xdr:row>
      <xdr:rowOff>152400</xdr:rowOff>
    </xdr:to>
    <xdr:pic>
      <xdr:nvPicPr>
        <xdr:cNvPr id="134" name="Picture 13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40233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35" name="Picture 134" descr="http://valutazione.sf-csiaf.unifi.it/images/b_modifica.png">
          <a:hlinkClick xmlns:r="http://schemas.openxmlformats.org/officeDocument/2006/relationships" r:id="rId9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36" name="Picture 135" descr="http://valutazione.sf-csiaf.unifi.it/images/b_cancella.png">
          <a:hlinkClick xmlns:r="http://schemas.openxmlformats.org/officeDocument/2006/relationships" r:id="rId9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125</xdr:row>
      <xdr:rowOff>0</xdr:rowOff>
    </xdr:from>
    <xdr:to>
      <xdr:col>8</xdr:col>
      <xdr:colOff>152400</xdr:colOff>
      <xdr:row>125</xdr:row>
      <xdr:rowOff>152400</xdr:rowOff>
    </xdr:to>
    <xdr:pic>
      <xdr:nvPicPr>
        <xdr:cNvPr id="137" name="Picture 13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46494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38" name="Picture 137" descr="http://valutazione.sf-csiaf.unifi.it/images/b_modifica.png">
          <a:hlinkClick xmlns:r="http://schemas.openxmlformats.org/officeDocument/2006/relationships" r:id="rId9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39" name="Picture 138" descr="http://valutazione.sf-csiaf.unifi.it/images/b_cancella.png">
          <a:hlinkClick xmlns:r="http://schemas.openxmlformats.org/officeDocument/2006/relationships" r:id="rId9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241</xdr:row>
      <xdr:rowOff>0</xdr:rowOff>
    </xdr:from>
    <xdr:to>
      <xdr:col>8</xdr:col>
      <xdr:colOff>152400</xdr:colOff>
      <xdr:row>241</xdr:row>
      <xdr:rowOff>152400</xdr:rowOff>
    </xdr:to>
    <xdr:pic>
      <xdr:nvPicPr>
        <xdr:cNvPr id="140" name="Picture 13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80225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41" name="Picture 140" descr="http://valutazione.sf-csiaf.unifi.it/images/b_modifica.png">
          <a:hlinkClick xmlns:r="http://schemas.openxmlformats.org/officeDocument/2006/relationships" r:id="rId9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42" name="Picture 141" descr="http://valutazione.sf-csiaf.unifi.it/images/b_cancella.png">
          <a:hlinkClick xmlns:r="http://schemas.openxmlformats.org/officeDocument/2006/relationships" r:id="rId9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250</xdr:row>
      <xdr:rowOff>0</xdr:rowOff>
    </xdr:from>
    <xdr:to>
      <xdr:col>8</xdr:col>
      <xdr:colOff>152400</xdr:colOff>
      <xdr:row>250</xdr:row>
      <xdr:rowOff>152400</xdr:rowOff>
    </xdr:to>
    <xdr:pic>
      <xdr:nvPicPr>
        <xdr:cNvPr id="143" name="Picture 14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90893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44" name="Picture 143" descr="http://valutazione.sf-csiaf.unifi.it/images/b_modifica.png">
          <a:hlinkClick xmlns:r="http://schemas.openxmlformats.org/officeDocument/2006/relationships" r:id="rId9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45" name="Picture 144" descr="http://valutazione.sf-csiaf.unifi.it/images/b_cancella.png">
          <a:hlinkClick xmlns:r="http://schemas.openxmlformats.org/officeDocument/2006/relationships" r:id="rId9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200</xdr:row>
      <xdr:rowOff>0</xdr:rowOff>
    </xdr:from>
    <xdr:to>
      <xdr:col>8</xdr:col>
      <xdr:colOff>152400</xdr:colOff>
      <xdr:row>200</xdr:row>
      <xdr:rowOff>152400</xdr:rowOff>
    </xdr:to>
    <xdr:pic>
      <xdr:nvPicPr>
        <xdr:cNvPr id="146" name="Picture 14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31838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47" name="Picture 146" descr="http://valutazione.sf-csiaf.unifi.it/images/b_modifica.png">
          <a:hlinkClick xmlns:r="http://schemas.openxmlformats.org/officeDocument/2006/relationships" r:id="rId10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48" name="Picture 147" descr="http://valutazione.sf-csiaf.unifi.it/images/b_cancella.png">
          <a:hlinkClick xmlns:r="http://schemas.openxmlformats.org/officeDocument/2006/relationships" r:id="rId10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152</xdr:row>
      <xdr:rowOff>0</xdr:rowOff>
    </xdr:from>
    <xdr:to>
      <xdr:col>8</xdr:col>
      <xdr:colOff>152400</xdr:colOff>
      <xdr:row>152</xdr:row>
      <xdr:rowOff>152400</xdr:rowOff>
    </xdr:to>
    <xdr:pic>
      <xdr:nvPicPr>
        <xdr:cNvPr id="149" name="Picture 14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77736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50" name="Picture 149" descr="http://valutazione.sf-csiaf.unifi.it/images/b_modifica.png">
          <a:hlinkClick xmlns:r="http://schemas.openxmlformats.org/officeDocument/2006/relationships" r:id="rId10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51" name="Picture 150" descr="http://valutazione.sf-csiaf.unifi.it/images/b_cancella.png">
          <a:hlinkClick xmlns:r="http://schemas.openxmlformats.org/officeDocument/2006/relationships" r:id="rId10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227</xdr:row>
      <xdr:rowOff>0</xdr:rowOff>
    </xdr:from>
    <xdr:to>
      <xdr:col>8</xdr:col>
      <xdr:colOff>152400</xdr:colOff>
      <xdr:row>227</xdr:row>
      <xdr:rowOff>152400</xdr:rowOff>
    </xdr:to>
    <xdr:pic>
      <xdr:nvPicPr>
        <xdr:cNvPr id="152" name="Picture 15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62318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53" name="Picture 152" descr="http://valutazione.sf-csiaf.unifi.it/images/b_modifica.png">
          <a:hlinkClick xmlns:r="http://schemas.openxmlformats.org/officeDocument/2006/relationships" r:id="rId10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54" name="Picture 153" descr="http://valutazione.sf-csiaf.unifi.it/images/b_cancella.png">
          <a:hlinkClick xmlns:r="http://schemas.openxmlformats.org/officeDocument/2006/relationships" r:id="rId10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53</xdr:row>
      <xdr:rowOff>0</xdr:rowOff>
    </xdr:from>
    <xdr:to>
      <xdr:col>8</xdr:col>
      <xdr:colOff>152400</xdr:colOff>
      <xdr:row>53</xdr:row>
      <xdr:rowOff>152400</xdr:rowOff>
    </xdr:to>
    <xdr:pic>
      <xdr:nvPicPr>
        <xdr:cNvPr id="155" name="Picture 15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6438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56" name="Picture 155" descr="http://valutazione.sf-csiaf.unifi.it/images/b_modifica.png">
          <a:hlinkClick xmlns:r="http://schemas.openxmlformats.org/officeDocument/2006/relationships" r:id="rId10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57" name="Picture 156" descr="http://valutazione.sf-csiaf.unifi.it/images/b_cancella.png">
          <a:hlinkClick xmlns:r="http://schemas.openxmlformats.org/officeDocument/2006/relationships" r:id="rId10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54</xdr:row>
      <xdr:rowOff>0</xdr:rowOff>
    </xdr:from>
    <xdr:to>
      <xdr:col>8</xdr:col>
      <xdr:colOff>152400</xdr:colOff>
      <xdr:row>54</xdr:row>
      <xdr:rowOff>152400</xdr:rowOff>
    </xdr:to>
    <xdr:pic>
      <xdr:nvPicPr>
        <xdr:cNvPr id="158" name="Picture 15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65151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59" name="Picture 158" descr="http://valutazione.sf-csiaf.unifi.it/images/b_modifica.png">
          <a:hlinkClick xmlns:r="http://schemas.openxmlformats.org/officeDocument/2006/relationships" r:id="rId10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60" name="Picture 159" descr="http://valutazione.sf-csiaf.unifi.it/images/b_cancella.png">
          <a:hlinkClick xmlns:r="http://schemas.openxmlformats.org/officeDocument/2006/relationships" r:id="rId10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55</xdr:row>
      <xdr:rowOff>0</xdr:rowOff>
    </xdr:from>
    <xdr:to>
      <xdr:col>8</xdr:col>
      <xdr:colOff>152400</xdr:colOff>
      <xdr:row>55</xdr:row>
      <xdr:rowOff>152400</xdr:rowOff>
    </xdr:to>
    <xdr:pic>
      <xdr:nvPicPr>
        <xdr:cNvPr id="161" name="Picture 16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66675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62" name="Picture 161" descr="http://valutazione.sf-csiaf.unifi.it/images/b_modifica.png">
          <a:hlinkClick xmlns:r="http://schemas.openxmlformats.org/officeDocument/2006/relationships" r:id="rId11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63" name="Picture 162" descr="http://valutazione.sf-csiaf.unifi.it/images/b_cancella.png">
          <a:hlinkClick xmlns:r="http://schemas.openxmlformats.org/officeDocument/2006/relationships" r:id="rId11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56</xdr:row>
      <xdr:rowOff>0</xdr:rowOff>
    </xdr:from>
    <xdr:to>
      <xdr:col>8</xdr:col>
      <xdr:colOff>152400</xdr:colOff>
      <xdr:row>56</xdr:row>
      <xdr:rowOff>152400</xdr:rowOff>
    </xdr:to>
    <xdr:pic>
      <xdr:nvPicPr>
        <xdr:cNvPr id="164" name="Picture 16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67437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65" name="Picture 164" descr="http://valutazione.sf-csiaf.unifi.it/images/b_modifica.png">
          <a:hlinkClick xmlns:r="http://schemas.openxmlformats.org/officeDocument/2006/relationships" r:id="rId11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66" name="Picture 165" descr="http://valutazione.sf-csiaf.unifi.it/images/b_cancella.png">
          <a:hlinkClick xmlns:r="http://schemas.openxmlformats.org/officeDocument/2006/relationships" r:id="rId11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57</xdr:row>
      <xdr:rowOff>0</xdr:rowOff>
    </xdr:from>
    <xdr:to>
      <xdr:col>8</xdr:col>
      <xdr:colOff>152400</xdr:colOff>
      <xdr:row>57</xdr:row>
      <xdr:rowOff>152400</xdr:rowOff>
    </xdr:to>
    <xdr:pic>
      <xdr:nvPicPr>
        <xdr:cNvPr id="167" name="Picture 16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68389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68" name="Picture 167" descr="http://valutazione.sf-csiaf.unifi.it/images/b_modifica.png">
          <a:hlinkClick xmlns:r="http://schemas.openxmlformats.org/officeDocument/2006/relationships" r:id="rId11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69" name="Picture 168" descr="http://valutazione.sf-csiaf.unifi.it/images/b_cancella.png">
          <a:hlinkClick xmlns:r="http://schemas.openxmlformats.org/officeDocument/2006/relationships" r:id="rId11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177</xdr:row>
      <xdr:rowOff>0</xdr:rowOff>
    </xdr:from>
    <xdr:to>
      <xdr:col>8</xdr:col>
      <xdr:colOff>152400</xdr:colOff>
      <xdr:row>177</xdr:row>
      <xdr:rowOff>152400</xdr:rowOff>
    </xdr:to>
    <xdr:pic>
      <xdr:nvPicPr>
        <xdr:cNvPr id="170" name="Picture 16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11645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71" name="Picture 170" descr="http://valutazione.sf-csiaf.unifi.it/images/b_modifica.png">
          <a:hlinkClick xmlns:r="http://schemas.openxmlformats.org/officeDocument/2006/relationships" r:id="rId11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72" name="Picture 171" descr="http://valutazione.sf-csiaf.unifi.it/images/b_cancella.png">
          <a:hlinkClick xmlns:r="http://schemas.openxmlformats.org/officeDocument/2006/relationships" r:id="rId11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178</xdr:row>
      <xdr:rowOff>0</xdr:rowOff>
    </xdr:from>
    <xdr:to>
      <xdr:col>8</xdr:col>
      <xdr:colOff>152400</xdr:colOff>
      <xdr:row>178</xdr:row>
      <xdr:rowOff>152400</xdr:rowOff>
    </xdr:to>
    <xdr:pic>
      <xdr:nvPicPr>
        <xdr:cNvPr id="173" name="Picture 17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12217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74" name="Picture 173" descr="http://valutazione.sf-csiaf.unifi.it/images/b_modifica.png">
          <a:hlinkClick xmlns:r="http://schemas.openxmlformats.org/officeDocument/2006/relationships" r:id="rId11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75" name="Picture 174" descr="http://valutazione.sf-csiaf.unifi.it/images/b_cancella.png">
          <a:hlinkClick xmlns:r="http://schemas.openxmlformats.org/officeDocument/2006/relationships" r:id="rId11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58</xdr:row>
      <xdr:rowOff>0</xdr:rowOff>
    </xdr:from>
    <xdr:to>
      <xdr:col>8</xdr:col>
      <xdr:colOff>152400</xdr:colOff>
      <xdr:row>58</xdr:row>
      <xdr:rowOff>152400</xdr:rowOff>
    </xdr:to>
    <xdr:pic>
      <xdr:nvPicPr>
        <xdr:cNvPr id="176" name="Picture 17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69151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77" name="Picture 176" descr="http://valutazione.sf-csiaf.unifi.it/images/b_modifica.png">
          <a:hlinkClick xmlns:r="http://schemas.openxmlformats.org/officeDocument/2006/relationships" r:id="rId12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78" name="Picture 177" descr="http://valutazione.sf-csiaf.unifi.it/images/b_cancella.png">
          <a:hlinkClick xmlns:r="http://schemas.openxmlformats.org/officeDocument/2006/relationships" r:id="rId12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59</xdr:row>
      <xdr:rowOff>0</xdr:rowOff>
    </xdr:from>
    <xdr:to>
      <xdr:col>8</xdr:col>
      <xdr:colOff>152400</xdr:colOff>
      <xdr:row>59</xdr:row>
      <xdr:rowOff>152400</xdr:rowOff>
    </xdr:to>
    <xdr:pic>
      <xdr:nvPicPr>
        <xdr:cNvPr id="179" name="Picture 17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69913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80" name="Picture 179" descr="http://valutazione.sf-csiaf.unifi.it/images/b_modifica.png">
          <a:hlinkClick xmlns:r="http://schemas.openxmlformats.org/officeDocument/2006/relationships" r:id="rId12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81" name="Picture 180" descr="http://valutazione.sf-csiaf.unifi.it/images/b_cancella.png">
          <a:hlinkClick xmlns:r="http://schemas.openxmlformats.org/officeDocument/2006/relationships" r:id="rId12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289</xdr:row>
      <xdr:rowOff>0</xdr:rowOff>
    </xdr:from>
    <xdr:to>
      <xdr:col>8</xdr:col>
      <xdr:colOff>152400</xdr:colOff>
      <xdr:row>289</xdr:row>
      <xdr:rowOff>152400</xdr:rowOff>
    </xdr:to>
    <xdr:pic>
      <xdr:nvPicPr>
        <xdr:cNvPr id="182" name="Picture 18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41185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83" name="Picture 182" descr="http://valutazione.sf-csiaf.unifi.it/images/b_modifica.png">
          <a:hlinkClick xmlns:r="http://schemas.openxmlformats.org/officeDocument/2006/relationships" r:id="rId12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84" name="Picture 183" descr="http://valutazione.sf-csiaf.unifi.it/images/b_cancella.png">
          <a:hlinkClick xmlns:r="http://schemas.openxmlformats.org/officeDocument/2006/relationships" r:id="rId12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179</xdr:row>
      <xdr:rowOff>0</xdr:rowOff>
    </xdr:from>
    <xdr:to>
      <xdr:col>8</xdr:col>
      <xdr:colOff>152400</xdr:colOff>
      <xdr:row>179</xdr:row>
      <xdr:rowOff>152400</xdr:rowOff>
    </xdr:to>
    <xdr:pic>
      <xdr:nvPicPr>
        <xdr:cNvPr id="185" name="Picture 18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12788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86" name="Picture 185" descr="http://valutazione.sf-csiaf.unifi.it/images/b_modifica.png">
          <a:hlinkClick xmlns:r="http://schemas.openxmlformats.org/officeDocument/2006/relationships" r:id="rId12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87" name="Picture 186" descr="http://valutazione.sf-csiaf.unifi.it/images/b_cancella.png">
          <a:hlinkClick xmlns:r="http://schemas.openxmlformats.org/officeDocument/2006/relationships" r:id="rId12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60</xdr:row>
      <xdr:rowOff>0</xdr:rowOff>
    </xdr:from>
    <xdr:to>
      <xdr:col>8</xdr:col>
      <xdr:colOff>152400</xdr:colOff>
      <xdr:row>60</xdr:row>
      <xdr:rowOff>152400</xdr:rowOff>
    </xdr:to>
    <xdr:pic>
      <xdr:nvPicPr>
        <xdr:cNvPr id="188" name="Picture 18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70485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89" name="Picture 188" descr="http://valutazione.sf-csiaf.unifi.it/images/b_modifica.png">
          <a:hlinkClick xmlns:r="http://schemas.openxmlformats.org/officeDocument/2006/relationships" r:id="rId12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90" name="Picture 189" descr="http://valutazione.sf-csiaf.unifi.it/images/b_cancella.png">
          <a:hlinkClick xmlns:r="http://schemas.openxmlformats.org/officeDocument/2006/relationships" r:id="rId12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255</xdr:row>
      <xdr:rowOff>0</xdr:rowOff>
    </xdr:from>
    <xdr:to>
      <xdr:col>8</xdr:col>
      <xdr:colOff>152400</xdr:colOff>
      <xdr:row>255</xdr:row>
      <xdr:rowOff>152400</xdr:rowOff>
    </xdr:to>
    <xdr:pic>
      <xdr:nvPicPr>
        <xdr:cNvPr id="191" name="Picture 19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9718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92" name="Picture 191" descr="http://valutazione.sf-csiaf.unifi.it/images/b_modifica.png">
          <a:hlinkClick xmlns:r="http://schemas.openxmlformats.org/officeDocument/2006/relationships" r:id="rId13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93" name="Picture 192" descr="http://valutazione.sf-csiaf.unifi.it/images/b_cancella.png">
          <a:hlinkClick xmlns:r="http://schemas.openxmlformats.org/officeDocument/2006/relationships" r:id="rId13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290</xdr:row>
      <xdr:rowOff>0</xdr:rowOff>
    </xdr:from>
    <xdr:to>
      <xdr:col>8</xdr:col>
      <xdr:colOff>152400</xdr:colOff>
      <xdr:row>290</xdr:row>
      <xdr:rowOff>152400</xdr:rowOff>
    </xdr:to>
    <xdr:pic>
      <xdr:nvPicPr>
        <xdr:cNvPr id="194" name="Picture 19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42328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95" name="Picture 194" descr="http://valutazione.sf-csiaf.unifi.it/images/b_modifica.png">
          <a:hlinkClick xmlns:r="http://schemas.openxmlformats.org/officeDocument/2006/relationships" r:id="rId13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96" name="Picture 195" descr="http://valutazione.sf-csiaf.unifi.it/images/b_cancella.png">
          <a:hlinkClick xmlns:r="http://schemas.openxmlformats.org/officeDocument/2006/relationships" r:id="rId13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61</xdr:row>
      <xdr:rowOff>0</xdr:rowOff>
    </xdr:from>
    <xdr:to>
      <xdr:col>8</xdr:col>
      <xdr:colOff>152400</xdr:colOff>
      <xdr:row>61</xdr:row>
      <xdr:rowOff>152400</xdr:rowOff>
    </xdr:to>
    <xdr:pic>
      <xdr:nvPicPr>
        <xdr:cNvPr id="197" name="Picture 19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71437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198" name="Picture 197" descr="http://valutazione.sf-csiaf.unifi.it/images/b_modifica.png">
          <a:hlinkClick xmlns:r="http://schemas.openxmlformats.org/officeDocument/2006/relationships" r:id="rId13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199" name="Picture 198" descr="http://valutazione.sf-csiaf.unifi.it/images/b_cancella.png">
          <a:hlinkClick xmlns:r="http://schemas.openxmlformats.org/officeDocument/2006/relationships" r:id="rId13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256</xdr:row>
      <xdr:rowOff>0</xdr:rowOff>
    </xdr:from>
    <xdr:to>
      <xdr:col>8</xdr:col>
      <xdr:colOff>152400</xdr:colOff>
      <xdr:row>256</xdr:row>
      <xdr:rowOff>152400</xdr:rowOff>
    </xdr:to>
    <xdr:pic>
      <xdr:nvPicPr>
        <xdr:cNvPr id="200" name="Picture 19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98323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01" name="Picture 200" descr="http://valutazione.sf-csiaf.unifi.it/images/b_modifica.png">
          <a:hlinkClick xmlns:r="http://schemas.openxmlformats.org/officeDocument/2006/relationships" r:id="rId13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02" name="Picture 201" descr="http://valutazione.sf-csiaf.unifi.it/images/b_cancella.png">
          <a:hlinkClick xmlns:r="http://schemas.openxmlformats.org/officeDocument/2006/relationships" r:id="rId13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257</xdr:row>
      <xdr:rowOff>0</xdr:rowOff>
    </xdr:from>
    <xdr:to>
      <xdr:col>8</xdr:col>
      <xdr:colOff>152400</xdr:colOff>
      <xdr:row>257</xdr:row>
      <xdr:rowOff>152400</xdr:rowOff>
    </xdr:to>
    <xdr:pic>
      <xdr:nvPicPr>
        <xdr:cNvPr id="203" name="Picture 20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0060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04" name="Picture 203" descr="http://valutazione.sf-csiaf.unifi.it/images/b_modifica.png">
          <a:hlinkClick xmlns:r="http://schemas.openxmlformats.org/officeDocument/2006/relationships" r:id="rId13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05" name="Picture 204" descr="http://valutazione.sf-csiaf.unifi.it/images/b_cancella.png">
          <a:hlinkClick xmlns:r="http://schemas.openxmlformats.org/officeDocument/2006/relationships" r:id="rId13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xdr:row>
      <xdr:rowOff>0</xdr:rowOff>
    </xdr:from>
    <xdr:to>
      <xdr:col>8</xdr:col>
      <xdr:colOff>152400</xdr:colOff>
      <xdr:row>2</xdr:row>
      <xdr:rowOff>152400</xdr:rowOff>
    </xdr:to>
    <xdr:pic>
      <xdr:nvPicPr>
        <xdr:cNvPr id="206" name="Picture 20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571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07" name="Picture 206" descr="http://valutazione.sf-csiaf.unifi.it/images/b_modifica.png">
          <a:hlinkClick xmlns:r="http://schemas.openxmlformats.org/officeDocument/2006/relationships" r:id="rId14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08" name="Picture 207" descr="http://valutazione.sf-csiaf.unifi.it/images/b_cancella.png">
          <a:hlinkClick xmlns:r="http://schemas.openxmlformats.org/officeDocument/2006/relationships" r:id="rId14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251</xdr:row>
      <xdr:rowOff>0</xdr:rowOff>
    </xdr:from>
    <xdr:to>
      <xdr:col>8</xdr:col>
      <xdr:colOff>152400</xdr:colOff>
      <xdr:row>251</xdr:row>
      <xdr:rowOff>152400</xdr:rowOff>
    </xdr:to>
    <xdr:pic>
      <xdr:nvPicPr>
        <xdr:cNvPr id="209" name="Picture 20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92417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10" name="Picture 209" descr="http://valutazione.sf-csiaf.unifi.it/images/b_modifica.png">
          <a:hlinkClick xmlns:r="http://schemas.openxmlformats.org/officeDocument/2006/relationships" r:id="rId14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11" name="Picture 210" descr="http://valutazione.sf-csiaf.unifi.it/images/b_cancella.png">
          <a:hlinkClick xmlns:r="http://schemas.openxmlformats.org/officeDocument/2006/relationships" r:id="rId14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62</xdr:row>
      <xdr:rowOff>0</xdr:rowOff>
    </xdr:from>
    <xdr:to>
      <xdr:col>8</xdr:col>
      <xdr:colOff>152400</xdr:colOff>
      <xdr:row>62</xdr:row>
      <xdr:rowOff>152400</xdr:rowOff>
    </xdr:to>
    <xdr:pic>
      <xdr:nvPicPr>
        <xdr:cNvPr id="212" name="Picture 21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7200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13" name="Picture 212" descr="http://valutazione.sf-csiaf.unifi.it/images/b_modifica.png">
          <a:hlinkClick xmlns:r="http://schemas.openxmlformats.org/officeDocument/2006/relationships" r:id="rId14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14" name="Picture 213" descr="http://valutazione.sf-csiaf.unifi.it/images/b_cancella.png">
          <a:hlinkClick xmlns:r="http://schemas.openxmlformats.org/officeDocument/2006/relationships" r:id="rId14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63</xdr:row>
      <xdr:rowOff>0</xdr:rowOff>
    </xdr:from>
    <xdr:to>
      <xdr:col>8</xdr:col>
      <xdr:colOff>152400</xdr:colOff>
      <xdr:row>63</xdr:row>
      <xdr:rowOff>152400</xdr:rowOff>
    </xdr:to>
    <xdr:pic>
      <xdr:nvPicPr>
        <xdr:cNvPr id="215" name="Picture 21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7239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16" name="Picture 215" descr="http://valutazione.sf-csiaf.unifi.it/images/b_modifica.png">
          <a:hlinkClick xmlns:r="http://schemas.openxmlformats.org/officeDocument/2006/relationships" r:id="rId14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17" name="Picture 216" descr="http://valutazione.sf-csiaf.unifi.it/images/b_cancella.png">
          <a:hlinkClick xmlns:r="http://schemas.openxmlformats.org/officeDocument/2006/relationships" r:id="rId14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242</xdr:row>
      <xdr:rowOff>0</xdr:rowOff>
    </xdr:from>
    <xdr:to>
      <xdr:col>8</xdr:col>
      <xdr:colOff>152400</xdr:colOff>
      <xdr:row>242</xdr:row>
      <xdr:rowOff>152400</xdr:rowOff>
    </xdr:to>
    <xdr:pic>
      <xdr:nvPicPr>
        <xdr:cNvPr id="218" name="Picture 21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81749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19" name="Picture 218" descr="http://valutazione.sf-csiaf.unifi.it/images/b_modifica.png">
          <a:hlinkClick xmlns:r="http://schemas.openxmlformats.org/officeDocument/2006/relationships" r:id="rId14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20" name="Picture 219" descr="http://valutazione.sf-csiaf.unifi.it/images/b_cancella.png">
          <a:hlinkClick xmlns:r="http://schemas.openxmlformats.org/officeDocument/2006/relationships" r:id="rId14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64</xdr:row>
      <xdr:rowOff>0</xdr:rowOff>
    </xdr:from>
    <xdr:to>
      <xdr:col>8</xdr:col>
      <xdr:colOff>152400</xdr:colOff>
      <xdr:row>64</xdr:row>
      <xdr:rowOff>152400</xdr:rowOff>
    </xdr:to>
    <xdr:pic>
      <xdr:nvPicPr>
        <xdr:cNvPr id="221" name="Picture 22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72771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22" name="Picture 221" descr="http://valutazione.sf-csiaf.unifi.it/images/b_modifica.png">
          <a:hlinkClick xmlns:r="http://schemas.openxmlformats.org/officeDocument/2006/relationships" r:id="rId15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23" name="Picture 222" descr="http://valutazione.sf-csiaf.unifi.it/images/b_cancella.png">
          <a:hlinkClick xmlns:r="http://schemas.openxmlformats.org/officeDocument/2006/relationships" r:id="rId15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236</xdr:row>
      <xdr:rowOff>0</xdr:rowOff>
    </xdr:from>
    <xdr:to>
      <xdr:col>8</xdr:col>
      <xdr:colOff>152400</xdr:colOff>
      <xdr:row>236</xdr:row>
      <xdr:rowOff>152400</xdr:rowOff>
    </xdr:to>
    <xdr:pic>
      <xdr:nvPicPr>
        <xdr:cNvPr id="224" name="Picture 22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72986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25" name="Picture 224" descr="http://valutazione.sf-csiaf.unifi.it/images/b_modifica.png">
          <a:hlinkClick xmlns:r="http://schemas.openxmlformats.org/officeDocument/2006/relationships" r:id="rId15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26" name="Picture 225" descr="http://valutazione.sf-csiaf.unifi.it/images/b_cancella.png">
          <a:hlinkClick xmlns:r="http://schemas.openxmlformats.org/officeDocument/2006/relationships" r:id="rId15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65</xdr:row>
      <xdr:rowOff>0</xdr:rowOff>
    </xdr:from>
    <xdr:to>
      <xdr:col>8</xdr:col>
      <xdr:colOff>152400</xdr:colOff>
      <xdr:row>65</xdr:row>
      <xdr:rowOff>152400</xdr:rowOff>
    </xdr:to>
    <xdr:pic>
      <xdr:nvPicPr>
        <xdr:cNvPr id="227" name="Picture 22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73342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28" name="Picture 227" descr="http://valutazione.sf-csiaf.unifi.it/images/b_modifica.png">
          <a:hlinkClick xmlns:r="http://schemas.openxmlformats.org/officeDocument/2006/relationships" r:id="rId15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29" name="Picture 228" descr="http://valutazione.sf-csiaf.unifi.it/images/b_cancella.png">
          <a:hlinkClick xmlns:r="http://schemas.openxmlformats.org/officeDocument/2006/relationships" r:id="rId15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66</xdr:row>
      <xdr:rowOff>0</xdr:rowOff>
    </xdr:from>
    <xdr:to>
      <xdr:col>8</xdr:col>
      <xdr:colOff>152400</xdr:colOff>
      <xdr:row>66</xdr:row>
      <xdr:rowOff>152400</xdr:rowOff>
    </xdr:to>
    <xdr:pic>
      <xdr:nvPicPr>
        <xdr:cNvPr id="230" name="Picture 22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74866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31" name="Picture 230" descr="http://valutazione.sf-csiaf.unifi.it/images/b_modifica.png">
          <a:hlinkClick xmlns:r="http://schemas.openxmlformats.org/officeDocument/2006/relationships" r:id="rId15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32" name="Picture 231" descr="http://valutazione.sf-csiaf.unifi.it/images/b_cancella.png">
          <a:hlinkClick xmlns:r="http://schemas.openxmlformats.org/officeDocument/2006/relationships" r:id="rId15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228</xdr:row>
      <xdr:rowOff>0</xdr:rowOff>
    </xdr:from>
    <xdr:to>
      <xdr:col>8</xdr:col>
      <xdr:colOff>152400</xdr:colOff>
      <xdr:row>228</xdr:row>
      <xdr:rowOff>152400</xdr:rowOff>
    </xdr:to>
    <xdr:pic>
      <xdr:nvPicPr>
        <xdr:cNvPr id="233" name="Picture 23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63080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34" name="Picture 233" descr="http://valutazione.sf-csiaf.unifi.it/images/b_modifica.png">
          <a:hlinkClick xmlns:r="http://schemas.openxmlformats.org/officeDocument/2006/relationships" r:id="rId15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35" name="Picture 234" descr="http://valutazione.sf-csiaf.unifi.it/images/b_cancella.png">
          <a:hlinkClick xmlns:r="http://schemas.openxmlformats.org/officeDocument/2006/relationships" r:id="rId15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201</xdr:row>
      <xdr:rowOff>0</xdr:rowOff>
    </xdr:from>
    <xdr:to>
      <xdr:col>8</xdr:col>
      <xdr:colOff>152400</xdr:colOff>
      <xdr:row>201</xdr:row>
      <xdr:rowOff>152400</xdr:rowOff>
    </xdr:to>
    <xdr:pic>
      <xdr:nvPicPr>
        <xdr:cNvPr id="236" name="Picture 23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32791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37" name="Picture 236" descr="http://valutazione.sf-csiaf.unifi.it/images/b_modifica.png">
          <a:hlinkClick xmlns:r="http://schemas.openxmlformats.org/officeDocument/2006/relationships" r:id="rId16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38" name="Picture 237" descr="http://valutazione.sf-csiaf.unifi.it/images/b_cancella.png">
          <a:hlinkClick xmlns:r="http://schemas.openxmlformats.org/officeDocument/2006/relationships" r:id="rId16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67</xdr:row>
      <xdr:rowOff>0</xdr:rowOff>
    </xdr:from>
    <xdr:to>
      <xdr:col>8</xdr:col>
      <xdr:colOff>152400</xdr:colOff>
      <xdr:row>67</xdr:row>
      <xdr:rowOff>152400</xdr:rowOff>
    </xdr:to>
    <xdr:pic>
      <xdr:nvPicPr>
        <xdr:cNvPr id="239" name="Picture 23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76390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40" name="Picture 239" descr="http://valutazione.sf-csiaf.unifi.it/images/b_modifica.png">
          <a:hlinkClick xmlns:r="http://schemas.openxmlformats.org/officeDocument/2006/relationships" r:id="rId16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41" name="Picture 240" descr="http://valutazione.sf-csiaf.unifi.it/images/b_cancella.png">
          <a:hlinkClick xmlns:r="http://schemas.openxmlformats.org/officeDocument/2006/relationships" r:id="rId16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278</xdr:row>
      <xdr:rowOff>0</xdr:rowOff>
    </xdr:from>
    <xdr:to>
      <xdr:col>8</xdr:col>
      <xdr:colOff>152400</xdr:colOff>
      <xdr:row>278</xdr:row>
      <xdr:rowOff>152400</xdr:rowOff>
    </xdr:to>
    <xdr:pic>
      <xdr:nvPicPr>
        <xdr:cNvPr id="242" name="Picture 24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25183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43" name="Picture 242" descr="http://valutazione.sf-csiaf.unifi.it/images/b_modifica.png">
          <a:hlinkClick xmlns:r="http://schemas.openxmlformats.org/officeDocument/2006/relationships" r:id="rId16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44" name="Picture 243" descr="http://valutazione.sf-csiaf.unifi.it/images/b_cancella.png">
          <a:hlinkClick xmlns:r="http://schemas.openxmlformats.org/officeDocument/2006/relationships" r:id="rId16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126</xdr:row>
      <xdr:rowOff>0</xdr:rowOff>
    </xdr:from>
    <xdr:to>
      <xdr:col>8</xdr:col>
      <xdr:colOff>152400</xdr:colOff>
      <xdr:row>126</xdr:row>
      <xdr:rowOff>152400</xdr:rowOff>
    </xdr:to>
    <xdr:pic>
      <xdr:nvPicPr>
        <xdr:cNvPr id="245" name="Picture 24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48018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46" name="Picture 245" descr="http://valutazione.sf-csiaf.unifi.it/images/b_modifica.png">
          <a:hlinkClick xmlns:r="http://schemas.openxmlformats.org/officeDocument/2006/relationships" r:id="rId16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47" name="Picture 246" descr="http://valutazione.sf-csiaf.unifi.it/images/b_cancella.png">
          <a:hlinkClick xmlns:r="http://schemas.openxmlformats.org/officeDocument/2006/relationships" r:id="rId16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153</xdr:row>
      <xdr:rowOff>0</xdr:rowOff>
    </xdr:from>
    <xdr:to>
      <xdr:col>8</xdr:col>
      <xdr:colOff>152400</xdr:colOff>
      <xdr:row>153</xdr:row>
      <xdr:rowOff>152400</xdr:rowOff>
    </xdr:to>
    <xdr:pic>
      <xdr:nvPicPr>
        <xdr:cNvPr id="248" name="Picture 24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79832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49" name="Picture 248" descr="http://valutazione.sf-csiaf.unifi.it/images/b_modifica.png">
          <a:hlinkClick xmlns:r="http://schemas.openxmlformats.org/officeDocument/2006/relationships" r:id="rId16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50" name="Picture 249" descr="http://valutazione.sf-csiaf.unifi.it/images/b_cancella.png">
          <a:hlinkClick xmlns:r="http://schemas.openxmlformats.org/officeDocument/2006/relationships" r:id="rId16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216</xdr:row>
      <xdr:rowOff>0</xdr:rowOff>
    </xdr:from>
    <xdr:to>
      <xdr:col>8</xdr:col>
      <xdr:colOff>152400</xdr:colOff>
      <xdr:row>216</xdr:row>
      <xdr:rowOff>152400</xdr:rowOff>
    </xdr:to>
    <xdr:pic>
      <xdr:nvPicPr>
        <xdr:cNvPr id="251" name="Picture 25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49555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52" name="Picture 251" descr="http://valutazione.sf-csiaf.unifi.it/images/b_modifica.png">
          <a:hlinkClick xmlns:r="http://schemas.openxmlformats.org/officeDocument/2006/relationships" r:id="rId17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53" name="Picture 252" descr="http://valutazione.sf-csiaf.unifi.it/images/b_cancella.png">
          <a:hlinkClick xmlns:r="http://schemas.openxmlformats.org/officeDocument/2006/relationships" r:id="rId17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154</xdr:row>
      <xdr:rowOff>0</xdr:rowOff>
    </xdr:from>
    <xdr:to>
      <xdr:col>8</xdr:col>
      <xdr:colOff>152400</xdr:colOff>
      <xdr:row>154</xdr:row>
      <xdr:rowOff>152400</xdr:rowOff>
    </xdr:to>
    <xdr:pic>
      <xdr:nvPicPr>
        <xdr:cNvPr id="254" name="Picture 25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80594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55" name="Picture 254" descr="http://valutazione.sf-csiaf.unifi.it/images/b_modifica.png">
          <a:hlinkClick xmlns:r="http://schemas.openxmlformats.org/officeDocument/2006/relationships" r:id="rId17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56" name="Picture 255" descr="http://valutazione.sf-csiaf.unifi.it/images/b_cancella.png">
          <a:hlinkClick xmlns:r="http://schemas.openxmlformats.org/officeDocument/2006/relationships" r:id="rId17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217</xdr:row>
      <xdr:rowOff>0</xdr:rowOff>
    </xdr:from>
    <xdr:to>
      <xdr:col>8</xdr:col>
      <xdr:colOff>152400</xdr:colOff>
      <xdr:row>217</xdr:row>
      <xdr:rowOff>152400</xdr:rowOff>
    </xdr:to>
    <xdr:pic>
      <xdr:nvPicPr>
        <xdr:cNvPr id="257" name="Picture 25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53174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58" name="Picture 257" descr="http://valutazione.sf-csiaf.unifi.it/images/b_modifica.png">
          <a:hlinkClick xmlns:r="http://schemas.openxmlformats.org/officeDocument/2006/relationships" r:id="rId17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59" name="Picture 258" descr="http://valutazione.sf-csiaf.unifi.it/images/b_cancella.png">
          <a:hlinkClick xmlns:r="http://schemas.openxmlformats.org/officeDocument/2006/relationships" r:id="rId17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68</xdr:row>
      <xdr:rowOff>0</xdr:rowOff>
    </xdr:from>
    <xdr:to>
      <xdr:col>8</xdr:col>
      <xdr:colOff>152400</xdr:colOff>
      <xdr:row>68</xdr:row>
      <xdr:rowOff>152400</xdr:rowOff>
    </xdr:to>
    <xdr:pic>
      <xdr:nvPicPr>
        <xdr:cNvPr id="260" name="Picture 25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77724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61" name="Picture 260" descr="http://valutazione.sf-csiaf.unifi.it/images/b_modifica.png">
          <a:hlinkClick xmlns:r="http://schemas.openxmlformats.org/officeDocument/2006/relationships" r:id="rId17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62" name="Picture 261" descr="http://valutazione.sf-csiaf.unifi.it/images/b_cancella.png">
          <a:hlinkClick xmlns:r="http://schemas.openxmlformats.org/officeDocument/2006/relationships" r:id="rId17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69</xdr:row>
      <xdr:rowOff>0</xdr:rowOff>
    </xdr:from>
    <xdr:to>
      <xdr:col>8</xdr:col>
      <xdr:colOff>152400</xdr:colOff>
      <xdr:row>69</xdr:row>
      <xdr:rowOff>152400</xdr:rowOff>
    </xdr:to>
    <xdr:pic>
      <xdr:nvPicPr>
        <xdr:cNvPr id="263" name="Picture 26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79819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64" name="Picture 263" descr="http://valutazione.sf-csiaf.unifi.it/images/b_modifica.png">
          <a:hlinkClick xmlns:r="http://schemas.openxmlformats.org/officeDocument/2006/relationships" r:id="rId17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65" name="Picture 264" descr="http://valutazione.sf-csiaf.unifi.it/images/b_cancella.png">
          <a:hlinkClick xmlns:r="http://schemas.openxmlformats.org/officeDocument/2006/relationships" r:id="rId17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70</xdr:row>
      <xdr:rowOff>0</xdr:rowOff>
    </xdr:from>
    <xdr:to>
      <xdr:col>8</xdr:col>
      <xdr:colOff>152400</xdr:colOff>
      <xdr:row>70</xdr:row>
      <xdr:rowOff>152400</xdr:rowOff>
    </xdr:to>
    <xdr:pic>
      <xdr:nvPicPr>
        <xdr:cNvPr id="266" name="Picture 26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81343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67" name="Picture 266" descr="http://valutazione.sf-csiaf.unifi.it/images/b_modifica.png">
          <a:hlinkClick xmlns:r="http://schemas.openxmlformats.org/officeDocument/2006/relationships" r:id="rId18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68" name="Picture 267" descr="http://valutazione.sf-csiaf.unifi.it/images/b_cancella.png">
          <a:hlinkClick xmlns:r="http://schemas.openxmlformats.org/officeDocument/2006/relationships" r:id="rId18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71</xdr:row>
      <xdr:rowOff>0</xdr:rowOff>
    </xdr:from>
    <xdr:to>
      <xdr:col>8</xdr:col>
      <xdr:colOff>152400</xdr:colOff>
      <xdr:row>71</xdr:row>
      <xdr:rowOff>152400</xdr:rowOff>
    </xdr:to>
    <xdr:pic>
      <xdr:nvPicPr>
        <xdr:cNvPr id="269" name="Picture 26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82867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70" name="Picture 269" descr="http://valutazione.sf-csiaf.unifi.it/images/b_modifica.png">
          <a:hlinkClick xmlns:r="http://schemas.openxmlformats.org/officeDocument/2006/relationships" r:id="rId18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71" name="Picture 270" descr="http://valutazione.sf-csiaf.unifi.it/images/b_cancella.png">
          <a:hlinkClick xmlns:r="http://schemas.openxmlformats.org/officeDocument/2006/relationships" r:id="rId18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252</xdr:row>
      <xdr:rowOff>0</xdr:rowOff>
    </xdr:from>
    <xdr:to>
      <xdr:col>8</xdr:col>
      <xdr:colOff>152400</xdr:colOff>
      <xdr:row>252</xdr:row>
      <xdr:rowOff>152400</xdr:rowOff>
    </xdr:to>
    <xdr:pic>
      <xdr:nvPicPr>
        <xdr:cNvPr id="272" name="Picture 27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92798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73" name="Picture 272" descr="http://valutazione.sf-csiaf.unifi.it/images/b_modifica.png">
          <a:hlinkClick xmlns:r="http://schemas.openxmlformats.org/officeDocument/2006/relationships" r:id="rId18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74" name="Picture 273" descr="http://valutazione.sf-csiaf.unifi.it/images/b_cancella.png">
          <a:hlinkClick xmlns:r="http://schemas.openxmlformats.org/officeDocument/2006/relationships" r:id="rId18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72</xdr:row>
      <xdr:rowOff>0</xdr:rowOff>
    </xdr:from>
    <xdr:to>
      <xdr:col>8</xdr:col>
      <xdr:colOff>152400</xdr:colOff>
      <xdr:row>72</xdr:row>
      <xdr:rowOff>152400</xdr:rowOff>
    </xdr:to>
    <xdr:pic>
      <xdr:nvPicPr>
        <xdr:cNvPr id="275" name="Picture 27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83629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76" name="Picture 275" descr="http://valutazione.sf-csiaf.unifi.it/images/b_modifica.png">
          <a:hlinkClick xmlns:r="http://schemas.openxmlformats.org/officeDocument/2006/relationships" r:id="rId18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77" name="Picture 276" descr="http://valutazione.sf-csiaf.unifi.it/images/b_cancella.png">
          <a:hlinkClick xmlns:r="http://schemas.openxmlformats.org/officeDocument/2006/relationships" r:id="rId18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73</xdr:row>
      <xdr:rowOff>0</xdr:rowOff>
    </xdr:from>
    <xdr:to>
      <xdr:col>8</xdr:col>
      <xdr:colOff>152400</xdr:colOff>
      <xdr:row>73</xdr:row>
      <xdr:rowOff>152400</xdr:rowOff>
    </xdr:to>
    <xdr:pic>
      <xdr:nvPicPr>
        <xdr:cNvPr id="278" name="Picture 27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84201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79" name="Picture 278" descr="http://valutazione.sf-csiaf.unifi.it/images/b_modifica.png">
          <a:hlinkClick xmlns:r="http://schemas.openxmlformats.org/officeDocument/2006/relationships" r:id="rId18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80" name="Picture 279" descr="http://valutazione.sf-csiaf.unifi.it/images/b_cancella.png">
          <a:hlinkClick xmlns:r="http://schemas.openxmlformats.org/officeDocument/2006/relationships" r:id="rId18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74</xdr:row>
      <xdr:rowOff>0</xdr:rowOff>
    </xdr:from>
    <xdr:to>
      <xdr:col>8</xdr:col>
      <xdr:colOff>152400</xdr:colOff>
      <xdr:row>74</xdr:row>
      <xdr:rowOff>152400</xdr:rowOff>
    </xdr:to>
    <xdr:pic>
      <xdr:nvPicPr>
        <xdr:cNvPr id="281" name="Picture 28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85915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82" name="Picture 281" descr="http://valutazione.sf-csiaf.unifi.it/images/b_modifica.png">
          <a:hlinkClick xmlns:r="http://schemas.openxmlformats.org/officeDocument/2006/relationships" r:id="rId19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83" name="Picture 282" descr="http://valutazione.sf-csiaf.unifi.it/images/b_cancella.png">
          <a:hlinkClick xmlns:r="http://schemas.openxmlformats.org/officeDocument/2006/relationships" r:id="rId19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268</xdr:row>
      <xdr:rowOff>0</xdr:rowOff>
    </xdr:from>
    <xdr:to>
      <xdr:col>8</xdr:col>
      <xdr:colOff>152400</xdr:colOff>
      <xdr:row>268</xdr:row>
      <xdr:rowOff>152400</xdr:rowOff>
    </xdr:to>
    <xdr:pic>
      <xdr:nvPicPr>
        <xdr:cNvPr id="284" name="Picture 28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13944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85" name="Picture 284" descr="http://valutazione.sf-csiaf.unifi.it/images/b_modifica.png">
          <a:hlinkClick xmlns:r="http://schemas.openxmlformats.org/officeDocument/2006/relationships" r:id="rId19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86" name="Picture 285" descr="http://valutazione.sf-csiaf.unifi.it/images/b_cancella.png">
          <a:hlinkClick xmlns:r="http://schemas.openxmlformats.org/officeDocument/2006/relationships" r:id="rId19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180</xdr:row>
      <xdr:rowOff>0</xdr:rowOff>
    </xdr:from>
    <xdr:to>
      <xdr:col>8</xdr:col>
      <xdr:colOff>152400</xdr:colOff>
      <xdr:row>180</xdr:row>
      <xdr:rowOff>152400</xdr:rowOff>
    </xdr:to>
    <xdr:pic>
      <xdr:nvPicPr>
        <xdr:cNvPr id="287" name="Picture 28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13931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88" name="Picture 287" descr="http://valutazione.sf-csiaf.unifi.it/images/b_modifica.png">
          <a:hlinkClick xmlns:r="http://schemas.openxmlformats.org/officeDocument/2006/relationships" r:id="rId19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89" name="Picture 288" descr="http://valutazione.sf-csiaf.unifi.it/images/b_cancella.png">
          <a:hlinkClick xmlns:r="http://schemas.openxmlformats.org/officeDocument/2006/relationships" r:id="rId19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291</xdr:row>
      <xdr:rowOff>0</xdr:rowOff>
    </xdr:from>
    <xdr:to>
      <xdr:col>8</xdr:col>
      <xdr:colOff>152400</xdr:colOff>
      <xdr:row>291</xdr:row>
      <xdr:rowOff>152400</xdr:rowOff>
    </xdr:to>
    <xdr:pic>
      <xdr:nvPicPr>
        <xdr:cNvPr id="290" name="Picture 28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4290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91" name="Picture 290" descr="http://valutazione.sf-csiaf.unifi.it/images/b_modifica.png">
          <a:hlinkClick xmlns:r="http://schemas.openxmlformats.org/officeDocument/2006/relationships" r:id="rId19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92" name="Picture 291" descr="http://valutazione.sf-csiaf.unifi.it/images/b_cancella.png">
          <a:hlinkClick xmlns:r="http://schemas.openxmlformats.org/officeDocument/2006/relationships" r:id="rId19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292</xdr:row>
      <xdr:rowOff>0</xdr:rowOff>
    </xdr:from>
    <xdr:to>
      <xdr:col>8</xdr:col>
      <xdr:colOff>152400</xdr:colOff>
      <xdr:row>292</xdr:row>
      <xdr:rowOff>152400</xdr:rowOff>
    </xdr:to>
    <xdr:pic>
      <xdr:nvPicPr>
        <xdr:cNvPr id="293" name="Picture 29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43471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94" name="Picture 293" descr="http://valutazione.sf-csiaf.unifi.it/images/b_modifica.png">
          <a:hlinkClick xmlns:r="http://schemas.openxmlformats.org/officeDocument/2006/relationships" r:id="rId19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95" name="Picture 294" descr="http://valutazione.sf-csiaf.unifi.it/images/b_cancella.png">
          <a:hlinkClick xmlns:r="http://schemas.openxmlformats.org/officeDocument/2006/relationships" r:id="rId19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181</xdr:row>
      <xdr:rowOff>0</xdr:rowOff>
    </xdr:from>
    <xdr:to>
      <xdr:col>8</xdr:col>
      <xdr:colOff>152400</xdr:colOff>
      <xdr:row>181</xdr:row>
      <xdr:rowOff>152400</xdr:rowOff>
    </xdr:to>
    <xdr:pic>
      <xdr:nvPicPr>
        <xdr:cNvPr id="296" name="Picture 29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15074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297" name="Picture 296" descr="http://valutazione.sf-csiaf.unifi.it/images/b_modifica.png">
          <a:hlinkClick xmlns:r="http://schemas.openxmlformats.org/officeDocument/2006/relationships" r:id="rId20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298" name="Picture 297" descr="http://valutazione.sf-csiaf.unifi.it/images/b_cancella.png">
          <a:hlinkClick xmlns:r="http://schemas.openxmlformats.org/officeDocument/2006/relationships" r:id="rId20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202</xdr:row>
      <xdr:rowOff>0</xdr:rowOff>
    </xdr:from>
    <xdr:to>
      <xdr:col>8</xdr:col>
      <xdr:colOff>152400</xdr:colOff>
      <xdr:row>202</xdr:row>
      <xdr:rowOff>152400</xdr:rowOff>
    </xdr:to>
    <xdr:pic>
      <xdr:nvPicPr>
        <xdr:cNvPr id="299" name="Picture 29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33553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00" name="Picture 299" descr="http://valutazione.sf-csiaf.unifi.it/images/b_modifica.png">
          <a:hlinkClick xmlns:r="http://schemas.openxmlformats.org/officeDocument/2006/relationships" r:id="rId20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01" name="Picture 300" descr="http://valutazione.sf-csiaf.unifi.it/images/b_cancella.png">
          <a:hlinkClick xmlns:r="http://schemas.openxmlformats.org/officeDocument/2006/relationships" r:id="rId20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277</xdr:row>
      <xdr:rowOff>0</xdr:rowOff>
    </xdr:from>
    <xdr:to>
      <xdr:col>8</xdr:col>
      <xdr:colOff>152400</xdr:colOff>
      <xdr:row>277</xdr:row>
      <xdr:rowOff>152400</xdr:rowOff>
    </xdr:to>
    <xdr:pic>
      <xdr:nvPicPr>
        <xdr:cNvPr id="302" name="Picture 30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24802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03" name="Picture 302" descr="http://valutazione.sf-csiaf.unifi.it/images/b_modifica.png">
          <a:hlinkClick xmlns:r="http://schemas.openxmlformats.org/officeDocument/2006/relationships" r:id="rId20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04" name="Picture 303" descr="http://valutazione.sf-csiaf.unifi.it/images/b_cancella.png">
          <a:hlinkClick xmlns:r="http://schemas.openxmlformats.org/officeDocument/2006/relationships" r:id="rId20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75</xdr:row>
      <xdr:rowOff>0</xdr:rowOff>
    </xdr:from>
    <xdr:to>
      <xdr:col>8</xdr:col>
      <xdr:colOff>152400</xdr:colOff>
      <xdr:row>75</xdr:row>
      <xdr:rowOff>152400</xdr:rowOff>
    </xdr:to>
    <xdr:pic>
      <xdr:nvPicPr>
        <xdr:cNvPr id="305" name="Picture 30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8724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06" name="Picture 305" descr="http://valutazione.sf-csiaf.unifi.it/images/b_modifica.png">
          <a:hlinkClick xmlns:r="http://schemas.openxmlformats.org/officeDocument/2006/relationships" r:id="rId20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07" name="Picture 306" descr="http://valutazione.sf-csiaf.unifi.it/images/b_cancella.png">
          <a:hlinkClick xmlns:r="http://schemas.openxmlformats.org/officeDocument/2006/relationships" r:id="rId20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258</xdr:row>
      <xdr:rowOff>0</xdr:rowOff>
    </xdr:from>
    <xdr:to>
      <xdr:col>8</xdr:col>
      <xdr:colOff>152400</xdr:colOff>
      <xdr:row>258</xdr:row>
      <xdr:rowOff>152400</xdr:rowOff>
    </xdr:to>
    <xdr:pic>
      <xdr:nvPicPr>
        <xdr:cNvPr id="308" name="Picture 30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01180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09" name="Picture 308" descr="http://valutazione.sf-csiaf.unifi.it/images/b_modifica.png">
          <a:hlinkClick xmlns:r="http://schemas.openxmlformats.org/officeDocument/2006/relationships" r:id="rId20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10" name="Picture 309" descr="http://valutazione.sf-csiaf.unifi.it/images/b_cancella.png">
          <a:hlinkClick xmlns:r="http://schemas.openxmlformats.org/officeDocument/2006/relationships" r:id="rId20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259</xdr:row>
      <xdr:rowOff>0</xdr:rowOff>
    </xdr:from>
    <xdr:to>
      <xdr:col>8</xdr:col>
      <xdr:colOff>152400</xdr:colOff>
      <xdr:row>259</xdr:row>
      <xdr:rowOff>152400</xdr:rowOff>
    </xdr:to>
    <xdr:pic>
      <xdr:nvPicPr>
        <xdr:cNvPr id="311" name="Picture 31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02704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12" name="Picture 311" descr="http://valutazione.sf-csiaf.unifi.it/images/b_modifica.png">
          <a:hlinkClick xmlns:r="http://schemas.openxmlformats.org/officeDocument/2006/relationships" r:id="rId21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13" name="Picture 312" descr="http://valutazione.sf-csiaf.unifi.it/images/b_cancella.png">
          <a:hlinkClick xmlns:r="http://schemas.openxmlformats.org/officeDocument/2006/relationships" r:id="rId21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76</xdr:row>
      <xdr:rowOff>0</xdr:rowOff>
    </xdr:from>
    <xdr:to>
      <xdr:col>8</xdr:col>
      <xdr:colOff>152400</xdr:colOff>
      <xdr:row>76</xdr:row>
      <xdr:rowOff>152400</xdr:rowOff>
    </xdr:to>
    <xdr:pic>
      <xdr:nvPicPr>
        <xdr:cNvPr id="314" name="Picture 31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88773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15" name="Picture 314" descr="http://valutazione.sf-csiaf.unifi.it/images/b_modifica.png">
          <a:hlinkClick xmlns:r="http://schemas.openxmlformats.org/officeDocument/2006/relationships" r:id="rId21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16" name="Picture 315" descr="http://valutazione.sf-csiaf.unifi.it/images/b_cancella.png">
          <a:hlinkClick xmlns:r="http://schemas.openxmlformats.org/officeDocument/2006/relationships" r:id="rId21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17" name="Picture 316" descr="http://valutazione.sf-csiaf.unifi.it/images/b_modifica.png">
          <a:hlinkClick xmlns:r="http://schemas.openxmlformats.org/officeDocument/2006/relationships" r:id="rId21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18" name="Picture 317" descr="http://valutazione.sf-csiaf.unifi.it/images/b_cancella.png">
          <a:hlinkClick xmlns:r="http://schemas.openxmlformats.org/officeDocument/2006/relationships" r:id="rId21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77</xdr:row>
      <xdr:rowOff>0</xdr:rowOff>
    </xdr:from>
    <xdr:to>
      <xdr:col>8</xdr:col>
      <xdr:colOff>152400</xdr:colOff>
      <xdr:row>77</xdr:row>
      <xdr:rowOff>152400</xdr:rowOff>
    </xdr:to>
    <xdr:pic>
      <xdr:nvPicPr>
        <xdr:cNvPr id="319" name="Picture 31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91249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20" name="Picture 319" descr="http://valutazione.sf-csiaf.unifi.it/images/b_modifica.png">
          <a:hlinkClick xmlns:r="http://schemas.openxmlformats.org/officeDocument/2006/relationships" r:id="rId21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21" name="Picture 320" descr="http://valutazione.sf-csiaf.unifi.it/images/b_cancella.png">
          <a:hlinkClick xmlns:r="http://schemas.openxmlformats.org/officeDocument/2006/relationships" r:id="rId21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208</xdr:row>
      <xdr:rowOff>0</xdr:rowOff>
    </xdr:from>
    <xdr:to>
      <xdr:col>8</xdr:col>
      <xdr:colOff>152400</xdr:colOff>
      <xdr:row>208</xdr:row>
      <xdr:rowOff>152400</xdr:rowOff>
    </xdr:to>
    <xdr:pic>
      <xdr:nvPicPr>
        <xdr:cNvPr id="322" name="Picture 32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40601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23" name="Picture 322" descr="http://valutazione.sf-csiaf.unifi.it/images/b_modifica.png">
          <a:hlinkClick xmlns:r="http://schemas.openxmlformats.org/officeDocument/2006/relationships" r:id="rId21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24" name="Picture 323" descr="http://valutazione.sf-csiaf.unifi.it/images/b_cancella.png">
          <a:hlinkClick xmlns:r="http://schemas.openxmlformats.org/officeDocument/2006/relationships" r:id="rId21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209</xdr:row>
      <xdr:rowOff>0</xdr:rowOff>
    </xdr:from>
    <xdr:to>
      <xdr:col>8</xdr:col>
      <xdr:colOff>152400</xdr:colOff>
      <xdr:row>209</xdr:row>
      <xdr:rowOff>152400</xdr:rowOff>
    </xdr:to>
    <xdr:pic>
      <xdr:nvPicPr>
        <xdr:cNvPr id="325" name="Picture 32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41554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26" name="Picture 325" descr="http://valutazione.sf-csiaf.unifi.it/images/b_modifica.png">
          <a:hlinkClick xmlns:r="http://schemas.openxmlformats.org/officeDocument/2006/relationships" r:id="rId22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27" name="Picture 326" descr="http://valutazione.sf-csiaf.unifi.it/images/b_cancella.png">
          <a:hlinkClick xmlns:r="http://schemas.openxmlformats.org/officeDocument/2006/relationships" r:id="rId22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294</xdr:row>
      <xdr:rowOff>0</xdr:rowOff>
    </xdr:from>
    <xdr:to>
      <xdr:col>8</xdr:col>
      <xdr:colOff>152400</xdr:colOff>
      <xdr:row>294</xdr:row>
      <xdr:rowOff>152400</xdr:rowOff>
    </xdr:to>
    <xdr:pic>
      <xdr:nvPicPr>
        <xdr:cNvPr id="328" name="Picture 32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45186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29" name="Picture 328" descr="http://valutazione.sf-csiaf.unifi.it/images/b_modifica.png">
          <a:hlinkClick xmlns:r="http://schemas.openxmlformats.org/officeDocument/2006/relationships" r:id="rId22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30" name="Picture 329" descr="http://valutazione.sf-csiaf.unifi.it/images/b_cancella.png">
          <a:hlinkClick xmlns:r="http://schemas.openxmlformats.org/officeDocument/2006/relationships" r:id="rId22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260</xdr:row>
      <xdr:rowOff>0</xdr:rowOff>
    </xdr:from>
    <xdr:to>
      <xdr:col>8</xdr:col>
      <xdr:colOff>152400</xdr:colOff>
      <xdr:row>260</xdr:row>
      <xdr:rowOff>152400</xdr:rowOff>
    </xdr:to>
    <xdr:pic>
      <xdr:nvPicPr>
        <xdr:cNvPr id="331" name="Picture 33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03657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32" name="Picture 331" descr="http://valutazione.sf-csiaf.unifi.it/images/b_modifica.png">
          <a:hlinkClick xmlns:r="http://schemas.openxmlformats.org/officeDocument/2006/relationships" r:id="rId22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33" name="Picture 332" descr="http://valutazione.sf-csiaf.unifi.it/images/b_cancella.png">
          <a:hlinkClick xmlns:r="http://schemas.openxmlformats.org/officeDocument/2006/relationships" r:id="rId22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78</xdr:row>
      <xdr:rowOff>0</xdr:rowOff>
    </xdr:from>
    <xdr:to>
      <xdr:col>8</xdr:col>
      <xdr:colOff>152400</xdr:colOff>
      <xdr:row>78</xdr:row>
      <xdr:rowOff>152400</xdr:rowOff>
    </xdr:to>
    <xdr:pic>
      <xdr:nvPicPr>
        <xdr:cNvPr id="334" name="Picture 33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92583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35" name="Picture 334" descr="http://valutazione.sf-csiaf.unifi.it/images/b_modifica.png">
          <a:hlinkClick xmlns:r="http://schemas.openxmlformats.org/officeDocument/2006/relationships" r:id="rId22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36" name="Picture 335" descr="http://valutazione.sf-csiaf.unifi.it/images/b_cancella.png">
          <a:hlinkClick xmlns:r="http://schemas.openxmlformats.org/officeDocument/2006/relationships" r:id="rId22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261</xdr:row>
      <xdr:rowOff>0</xdr:rowOff>
    </xdr:from>
    <xdr:to>
      <xdr:col>8</xdr:col>
      <xdr:colOff>152400</xdr:colOff>
      <xdr:row>261</xdr:row>
      <xdr:rowOff>152400</xdr:rowOff>
    </xdr:to>
    <xdr:pic>
      <xdr:nvPicPr>
        <xdr:cNvPr id="337" name="Picture 33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05943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38" name="Picture 337" descr="http://valutazione.sf-csiaf.unifi.it/images/b_modifica.png">
          <a:hlinkClick xmlns:r="http://schemas.openxmlformats.org/officeDocument/2006/relationships" r:id="rId22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39" name="Picture 338" descr="http://valutazione.sf-csiaf.unifi.it/images/b_cancella.png">
          <a:hlinkClick xmlns:r="http://schemas.openxmlformats.org/officeDocument/2006/relationships" r:id="rId22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79</xdr:row>
      <xdr:rowOff>0</xdr:rowOff>
    </xdr:from>
    <xdr:to>
      <xdr:col>8</xdr:col>
      <xdr:colOff>152400</xdr:colOff>
      <xdr:row>79</xdr:row>
      <xdr:rowOff>152400</xdr:rowOff>
    </xdr:to>
    <xdr:pic>
      <xdr:nvPicPr>
        <xdr:cNvPr id="340" name="Picture 33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93916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41" name="Picture 340" descr="http://valutazione.sf-csiaf.unifi.it/images/b_modifica.png">
          <a:hlinkClick xmlns:r="http://schemas.openxmlformats.org/officeDocument/2006/relationships" r:id="rId23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42" name="Picture 341" descr="http://valutazione.sf-csiaf.unifi.it/images/b_cancella.png">
          <a:hlinkClick xmlns:r="http://schemas.openxmlformats.org/officeDocument/2006/relationships" r:id="rId23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262</xdr:row>
      <xdr:rowOff>0</xdr:rowOff>
    </xdr:from>
    <xdr:to>
      <xdr:col>8</xdr:col>
      <xdr:colOff>152400</xdr:colOff>
      <xdr:row>262</xdr:row>
      <xdr:rowOff>152400</xdr:rowOff>
    </xdr:to>
    <xdr:pic>
      <xdr:nvPicPr>
        <xdr:cNvPr id="343" name="Picture 34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07276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44" name="Picture 343" descr="http://valutazione.sf-csiaf.unifi.it/images/b_modifica.png">
          <a:hlinkClick xmlns:r="http://schemas.openxmlformats.org/officeDocument/2006/relationships" r:id="rId23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45" name="Picture 344" descr="http://valutazione.sf-csiaf.unifi.it/images/b_cancella.png">
          <a:hlinkClick xmlns:r="http://schemas.openxmlformats.org/officeDocument/2006/relationships" r:id="rId23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263</xdr:row>
      <xdr:rowOff>0</xdr:rowOff>
    </xdr:from>
    <xdr:to>
      <xdr:col>8</xdr:col>
      <xdr:colOff>152400</xdr:colOff>
      <xdr:row>263</xdr:row>
      <xdr:rowOff>152400</xdr:rowOff>
    </xdr:to>
    <xdr:pic>
      <xdr:nvPicPr>
        <xdr:cNvPr id="346" name="Picture 34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0822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47" name="Picture 346" descr="http://valutazione.sf-csiaf.unifi.it/images/b_modifica.png">
          <a:hlinkClick xmlns:r="http://schemas.openxmlformats.org/officeDocument/2006/relationships" r:id="rId23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48" name="Picture 347" descr="http://valutazione.sf-csiaf.unifi.it/images/b_cancella.png">
          <a:hlinkClick xmlns:r="http://schemas.openxmlformats.org/officeDocument/2006/relationships" r:id="rId23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218</xdr:row>
      <xdr:rowOff>0</xdr:rowOff>
    </xdr:from>
    <xdr:to>
      <xdr:col>8</xdr:col>
      <xdr:colOff>152400</xdr:colOff>
      <xdr:row>218</xdr:row>
      <xdr:rowOff>152400</xdr:rowOff>
    </xdr:to>
    <xdr:pic>
      <xdr:nvPicPr>
        <xdr:cNvPr id="349" name="Picture 34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53555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50" name="Picture 349" descr="http://valutazione.sf-csiaf.unifi.it/images/b_modifica.png">
          <a:hlinkClick xmlns:r="http://schemas.openxmlformats.org/officeDocument/2006/relationships" r:id="rId23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51" name="Picture 350" descr="http://valutazione.sf-csiaf.unifi.it/images/b_cancella.png">
          <a:hlinkClick xmlns:r="http://schemas.openxmlformats.org/officeDocument/2006/relationships" r:id="rId23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146</xdr:row>
      <xdr:rowOff>0</xdr:rowOff>
    </xdr:from>
    <xdr:to>
      <xdr:col>8</xdr:col>
      <xdr:colOff>152400</xdr:colOff>
      <xdr:row>146</xdr:row>
      <xdr:rowOff>152400</xdr:rowOff>
    </xdr:to>
    <xdr:pic>
      <xdr:nvPicPr>
        <xdr:cNvPr id="352" name="Picture 35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72402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53" name="Picture 352" descr="http://valutazione.sf-csiaf.unifi.it/images/b_modifica.png">
          <a:hlinkClick xmlns:r="http://schemas.openxmlformats.org/officeDocument/2006/relationships" r:id="rId23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54" name="Picture 353" descr="http://valutazione.sf-csiaf.unifi.it/images/b_cancella.png">
          <a:hlinkClick xmlns:r="http://schemas.openxmlformats.org/officeDocument/2006/relationships" r:id="rId23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133</xdr:row>
      <xdr:rowOff>0</xdr:rowOff>
    </xdr:from>
    <xdr:to>
      <xdr:col>8</xdr:col>
      <xdr:colOff>152400</xdr:colOff>
      <xdr:row>133</xdr:row>
      <xdr:rowOff>152400</xdr:rowOff>
    </xdr:to>
    <xdr:pic>
      <xdr:nvPicPr>
        <xdr:cNvPr id="355" name="Picture 35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55067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56" name="Picture 355" descr="http://valutazione.sf-csiaf.unifi.it/images/b_modifica.png">
          <a:hlinkClick xmlns:r="http://schemas.openxmlformats.org/officeDocument/2006/relationships" r:id="rId24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57" name="Picture 356" descr="http://valutazione.sf-csiaf.unifi.it/images/b_cancella.png">
          <a:hlinkClick xmlns:r="http://schemas.openxmlformats.org/officeDocument/2006/relationships" r:id="rId24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134</xdr:row>
      <xdr:rowOff>0</xdr:rowOff>
    </xdr:from>
    <xdr:to>
      <xdr:col>8</xdr:col>
      <xdr:colOff>152400</xdr:colOff>
      <xdr:row>134</xdr:row>
      <xdr:rowOff>152400</xdr:rowOff>
    </xdr:to>
    <xdr:pic>
      <xdr:nvPicPr>
        <xdr:cNvPr id="358" name="Picture 35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56019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59" name="Picture 358" descr="http://valutazione.sf-csiaf.unifi.it/images/b_modifica.png">
          <a:hlinkClick xmlns:r="http://schemas.openxmlformats.org/officeDocument/2006/relationships" r:id="rId24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60" name="Picture 359" descr="http://valutazione.sf-csiaf.unifi.it/images/b_cancella.png">
          <a:hlinkClick xmlns:r="http://schemas.openxmlformats.org/officeDocument/2006/relationships" r:id="rId24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203</xdr:row>
      <xdr:rowOff>0</xdr:rowOff>
    </xdr:from>
    <xdr:to>
      <xdr:col>8</xdr:col>
      <xdr:colOff>152400</xdr:colOff>
      <xdr:row>203</xdr:row>
      <xdr:rowOff>152400</xdr:rowOff>
    </xdr:to>
    <xdr:pic>
      <xdr:nvPicPr>
        <xdr:cNvPr id="361" name="Picture 36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34505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62" name="Picture 361" descr="http://valutazione.sf-csiaf.unifi.it/images/b_modifica.png">
          <a:hlinkClick xmlns:r="http://schemas.openxmlformats.org/officeDocument/2006/relationships" r:id="rId24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63" name="Picture 362" descr="http://valutazione.sf-csiaf.unifi.it/images/b_cancella.png">
          <a:hlinkClick xmlns:r="http://schemas.openxmlformats.org/officeDocument/2006/relationships" r:id="rId24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140</xdr:row>
      <xdr:rowOff>0</xdr:rowOff>
    </xdr:from>
    <xdr:to>
      <xdr:col>8</xdr:col>
      <xdr:colOff>152400</xdr:colOff>
      <xdr:row>140</xdr:row>
      <xdr:rowOff>152400</xdr:rowOff>
    </xdr:to>
    <xdr:pic>
      <xdr:nvPicPr>
        <xdr:cNvPr id="364" name="Picture 36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66306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65" name="Picture 364" descr="http://valutazione.sf-csiaf.unifi.it/images/b_modifica.png">
          <a:hlinkClick xmlns:r="http://schemas.openxmlformats.org/officeDocument/2006/relationships" r:id="rId24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66" name="Picture 365" descr="http://valutazione.sf-csiaf.unifi.it/images/b_cancella.png">
          <a:hlinkClick xmlns:r="http://schemas.openxmlformats.org/officeDocument/2006/relationships" r:id="rId24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155</xdr:row>
      <xdr:rowOff>0</xdr:rowOff>
    </xdr:from>
    <xdr:to>
      <xdr:col>8</xdr:col>
      <xdr:colOff>152400</xdr:colOff>
      <xdr:row>155</xdr:row>
      <xdr:rowOff>152400</xdr:rowOff>
    </xdr:to>
    <xdr:pic>
      <xdr:nvPicPr>
        <xdr:cNvPr id="367" name="Picture 36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81927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68" name="Picture 367" descr="http://valutazione.sf-csiaf.unifi.it/images/b_modifica.png">
          <a:hlinkClick xmlns:r="http://schemas.openxmlformats.org/officeDocument/2006/relationships" r:id="rId24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69" name="Picture 368" descr="http://valutazione.sf-csiaf.unifi.it/images/b_cancella.png">
          <a:hlinkClick xmlns:r="http://schemas.openxmlformats.org/officeDocument/2006/relationships" r:id="rId24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215</xdr:row>
      <xdr:rowOff>0</xdr:rowOff>
    </xdr:from>
    <xdr:to>
      <xdr:col>8</xdr:col>
      <xdr:colOff>152400</xdr:colOff>
      <xdr:row>215</xdr:row>
      <xdr:rowOff>152400</xdr:rowOff>
    </xdr:to>
    <xdr:pic>
      <xdr:nvPicPr>
        <xdr:cNvPr id="370" name="Picture 36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48412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71" name="Picture 370" descr="http://valutazione.sf-csiaf.unifi.it/images/b_modifica.png">
          <a:hlinkClick xmlns:r="http://schemas.openxmlformats.org/officeDocument/2006/relationships" r:id="rId25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72" name="Picture 371" descr="http://valutazione.sf-csiaf.unifi.it/images/b_cancella.png">
          <a:hlinkClick xmlns:r="http://schemas.openxmlformats.org/officeDocument/2006/relationships" r:id="rId25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3</xdr:row>
      <xdr:rowOff>0</xdr:rowOff>
    </xdr:from>
    <xdr:to>
      <xdr:col>8</xdr:col>
      <xdr:colOff>152400</xdr:colOff>
      <xdr:row>3</xdr:row>
      <xdr:rowOff>152400</xdr:rowOff>
    </xdr:to>
    <xdr:pic>
      <xdr:nvPicPr>
        <xdr:cNvPr id="373" name="Picture 37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714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74" name="Picture 373" descr="http://valutazione.sf-csiaf.unifi.it/images/b_modifica.png">
          <a:hlinkClick xmlns:r="http://schemas.openxmlformats.org/officeDocument/2006/relationships" r:id="rId25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75" name="Picture 374" descr="http://valutazione.sf-csiaf.unifi.it/images/b_cancella.png">
          <a:hlinkClick xmlns:r="http://schemas.openxmlformats.org/officeDocument/2006/relationships" r:id="rId25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182</xdr:row>
      <xdr:rowOff>0</xdr:rowOff>
    </xdr:from>
    <xdr:to>
      <xdr:col>8</xdr:col>
      <xdr:colOff>152400</xdr:colOff>
      <xdr:row>182</xdr:row>
      <xdr:rowOff>152400</xdr:rowOff>
    </xdr:to>
    <xdr:pic>
      <xdr:nvPicPr>
        <xdr:cNvPr id="376" name="Picture 37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16598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77" name="Picture 376" descr="http://valutazione.sf-csiaf.unifi.it/images/b_modifica.png">
          <a:hlinkClick xmlns:r="http://schemas.openxmlformats.org/officeDocument/2006/relationships" r:id="rId25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78" name="Picture 377" descr="http://valutazione.sf-csiaf.unifi.it/images/b_cancella.png">
          <a:hlinkClick xmlns:r="http://schemas.openxmlformats.org/officeDocument/2006/relationships" r:id="rId25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4</xdr:row>
      <xdr:rowOff>0</xdr:rowOff>
    </xdr:from>
    <xdr:to>
      <xdr:col>8</xdr:col>
      <xdr:colOff>152400</xdr:colOff>
      <xdr:row>4</xdr:row>
      <xdr:rowOff>152400</xdr:rowOff>
    </xdr:to>
    <xdr:pic>
      <xdr:nvPicPr>
        <xdr:cNvPr id="379" name="Picture 37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81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80" name="Picture 379" descr="http://valutazione.sf-csiaf.unifi.it/images/b_modifica.png">
          <a:hlinkClick xmlns:r="http://schemas.openxmlformats.org/officeDocument/2006/relationships" r:id="rId25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81" name="Picture 380" descr="http://valutazione.sf-csiaf.unifi.it/images/b_cancella.png">
          <a:hlinkClick xmlns:r="http://schemas.openxmlformats.org/officeDocument/2006/relationships" r:id="rId25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204</xdr:row>
      <xdr:rowOff>0</xdr:rowOff>
    </xdr:from>
    <xdr:to>
      <xdr:col>8</xdr:col>
      <xdr:colOff>152400</xdr:colOff>
      <xdr:row>204</xdr:row>
      <xdr:rowOff>152400</xdr:rowOff>
    </xdr:to>
    <xdr:pic>
      <xdr:nvPicPr>
        <xdr:cNvPr id="382" name="Picture 38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36410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83" name="Picture 382" descr="http://valutazione.sf-csiaf.unifi.it/images/b_modifica.png">
          <a:hlinkClick xmlns:r="http://schemas.openxmlformats.org/officeDocument/2006/relationships" r:id="rId25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84" name="Picture 383" descr="http://valutazione.sf-csiaf.unifi.it/images/b_cancella.png">
          <a:hlinkClick xmlns:r="http://schemas.openxmlformats.org/officeDocument/2006/relationships" r:id="rId25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183</xdr:row>
      <xdr:rowOff>0</xdr:rowOff>
    </xdr:from>
    <xdr:to>
      <xdr:col>8</xdr:col>
      <xdr:colOff>152400</xdr:colOff>
      <xdr:row>183</xdr:row>
      <xdr:rowOff>152400</xdr:rowOff>
    </xdr:to>
    <xdr:pic>
      <xdr:nvPicPr>
        <xdr:cNvPr id="385" name="Picture 38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17551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86" name="Picture 385" descr="http://valutazione.sf-csiaf.unifi.it/images/b_modifica.png">
          <a:hlinkClick xmlns:r="http://schemas.openxmlformats.org/officeDocument/2006/relationships" r:id="rId26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87" name="Picture 386" descr="http://valutazione.sf-csiaf.unifi.it/images/b_cancella.png">
          <a:hlinkClick xmlns:r="http://schemas.openxmlformats.org/officeDocument/2006/relationships" r:id="rId26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5</xdr:row>
      <xdr:rowOff>0</xdr:rowOff>
    </xdr:from>
    <xdr:to>
      <xdr:col>8</xdr:col>
      <xdr:colOff>152400</xdr:colOff>
      <xdr:row>5</xdr:row>
      <xdr:rowOff>152400</xdr:rowOff>
    </xdr:to>
    <xdr:pic>
      <xdr:nvPicPr>
        <xdr:cNvPr id="388" name="Picture 38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5905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89" name="Picture 388" descr="http://valutazione.sf-csiaf.unifi.it/images/b_modifica.png">
          <a:hlinkClick xmlns:r="http://schemas.openxmlformats.org/officeDocument/2006/relationships" r:id="rId26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90" name="Picture 389" descr="http://valutazione.sf-csiaf.unifi.it/images/b_cancella.png">
          <a:hlinkClick xmlns:r="http://schemas.openxmlformats.org/officeDocument/2006/relationships" r:id="rId26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6</xdr:row>
      <xdr:rowOff>0</xdr:rowOff>
    </xdr:from>
    <xdr:to>
      <xdr:col>8</xdr:col>
      <xdr:colOff>152400</xdr:colOff>
      <xdr:row>6</xdr:row>
      <xdr:rowOff>152400</xdr:rowOff>
    </xdr:to>
    <xdr:pic>
      <xdr:nvPicPr>
        <xdr:cNvPr id="391" name="Picture 39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8001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92" name="Picture 391" descr="http://valutazione.sf-csiaf.unifi.it/images/b_modifica.png">
          <a:hlinkClick xmlns:r="http://schemas.openxmlformats.org/officeDocument/2006/relationships" r:id="rId26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93" name="Picture 392" descr="http://valutazione.sf-csiaf.unifi.it/images/b_cancella.png">
          <a:hlinkClick xmlns:r="http://schemas.openxmlformats.org/officeDocument/2006/relationships" r:id="rId26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80</xdr:row>
      <xdr:rowOff>0</xdr:rowOff>
    </xdr:from>
    <xdr:to>
      <xdr:col>8</xdr:col>
      <xdr:colOff>152400</xdr:colOff>
      <xdr:row>80</xdr:row>
      <xdr:rowOff>152400</xdr:rowOff>
    </xdr:to>
    <xdr:pic>
      <xdr:nvPicPr>
        <xdr:cNvPr id="394" name="Picture 39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9486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95" name="Picture 394" descr="http://valutazione.sf-csiaf.unifi.it/images/b_modifica.png">
          <a:hlinkClick xmlns:r="http://schemas.openxmlformats.org/officeDocument/2006/relationships" r:id="rId26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96" name="Picture 395" descr="http://valutazione.sf-csiaf.unifi.it/images/b_cancella.png">
          <a:hlinkClick xmlns:r="http://schemas.openxmlformats.org/officeDocument/2006/relationships" r:id="rId26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7</xdr:row>
      <xdr:rowOff>0</xdr:rowOff>
    </xdr:from>
    <xdr:to>
      <xdr:col>8</xdr:col>
      <xdr:colOff>152400</xdr:colOff>
      <xdr:row>7</xdr:row>
      <xdr:rowOff>152400</xdr:rowOff>
    </xdr:to>
    <xdr:pic>
      <xdr:nvPicPr>
        <xdr:cNvPr id="397" name="Picture 39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8953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398" name="Picture 397" descr="http://valutazione.sf-csiaf.unifi.it/images/b_modifica.png">
          <a:hlinkClick xmlns:r="http://schemas.openxmlformats.org/officeDocument/2006/relationships" r:id="rId26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399" name="Picture 398" descr="http://valutazione.sf-csiaf.unifi.it/images/b_cancella.png">
          <a:hlinkClick xmlns:r="http://schemas.openxmlformats.org/officeDocument/2006/relationships" r:id="rId26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8</xdr:row>
      <xdr:rowOff>0</xdr:rowOff>
    </xdr:from>
    <xdr:to>
      <xdr:col>8</xdr:col>
      <xdr:colOff>152400</xdr:colOff>
      <xdr:row>8</xdr:row>
      <xdr:rowOff>152400</xdr:rowOff>
    </xdr:to>
    <xdr:pic>
      <xdr:nvPicPr>
        <xdr:cNvPr id="400" name="Picture 39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0668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01" name="Picture 400" descr="http://valutazione.sf-csiaf.unifi.it/images/b_modifica.png">
          <a:hlinkClick xmlns:r="http://schemas.openxmlformats.org/officeDocument/2006/relationships" r:id="rId27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02" name="Picture 401" descr="http://valutazione.sf-csiaf.unifi.it/images/b_cancella.png">
          <a:hlinkClick xmlns:r="http://schemas.openxmlformats.org/officeDocument/2006/relationships" r:id="rId27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81</xdr:row>
      <xdr:rowOff>0</xdr:rowOff>
    </xdr:from>
    <xdr:to>
      <xdr:col>8</xdr:col>
      <xdr:colOff>152400</xdr:colOff>
      <xdr:row>81</xdr:row>
      <xdr:rowOff>152400</xdr:rowOff>
    </xdr:to>
    <xdr:pic>
      <xdr:nvPicPr>
        <xdr:cNvPr id="403" name="Picture 40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95440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04" name="Picture 403" descr="http://valutazione.sf-csiaf.unifi.it/images/b_modifica.png">
          <a:hlinkClick xmlns:r="http://schemas.openxmlformats.org/officeDocument/2006/relationships" r:id="rId27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05" name="Picture 404" descr="http://valutazione.sf-csiaf.unifi.it/images/b_cancella.png">
          <a:hlinkClick xmlns:r="http://schemas.openxmlformats.org/officeDocument/2006/relationships" r:id="rId27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9</xdr:row>
      <xdr:rowOff>0</xdr:rowOff>
    </xdr:from>
    <xdr:to>
      <xdr:col>8</xdr:col>
      <xdr:colOff>152400</xdr:colOff>
      <xdr:row>9</xdr:row>
      <xdr:rowOff>152400</xdr:rowOff>
    </xdr:to>
    <xdr:pic>
      <xdr:nvPicPr>
        <xdr:cNvPr id="406" name="Picture 40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2192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07" name="Picture 406" descr="http://valutazione.sf-csiaf.unifi.it/images/b_modifica.png">
          <a:hlinkClick xmlns:r="http://schemas.openxmlformats.org/officeDocument/2006/relationships" r:id="rId27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08" name="Picture 407" descr="http://valutazione.sf-csiaf.unifi.it/images/b_cancella.png">
          <a:hlinkClick xmlns:r="http://schemas.openxmlformats.org/officeDocument/2006/relationships" r:id="rId27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269</xdr:row>
      <xdr:rowOff>0</xdr:rowOff>
    </xdr:from>
    <xdr:to>
      <xdr:col>8</xdr:col>
      <xdr:colOff>152400</xdr:colOff>
      <xdr:row>269</xdr:row>
      <xdr:rowOff>152400</xdr:rowOff>
    </xdr:to>
    <xdr:pic>
      <xdr:nvPicPr>
        <xdr:cNvPr id="409" name="Picture 40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15087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10" name="Picture 409" descr="http://valutazione.sf-csiaf.unifi.it/images/b_modifica.png">
          <a:hlinkClick xmlns:r="http://schemas.openxmlformats.org/officeDocument/2006/relationships" r:id="rId27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11" name="Picture 410" descr="http://valutazione.sf-csiaf.unifi.it/images/b_cancella.png">
          <a:hlinkClick xmlns:r="http://schemas.openxmlformats.org/officeDocument/2006/relationships" r:id="rId27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10</xdr:row>
      <xdr:rowOff>0</xdr:rowOff>
    </xdr:from>
    <xdr:to>
      <xdr:col>8</xdr:col>
      <xdr:colOff>152400</xdr:colOff>
      <xdr:row>10</xdr:row>
      <xdr:rowOff>152400</xdr:rowOff>
    </xdr:to>
    <xdr:pic>
      <xdr:nvPicPr>
        <xdr:cNvPr id="412" name="Picture 41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2954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13" name="Picture 412" descr="http://valutazione.sf-csiaf.unifi.it/images/b_modifica.png">
          <a:hlinkClick xmlns:r="http://schemas.openxmlformats.org/officeDocument/2006/relationships" r:id="rId27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14" name="Picture 413" descr="http://valutazione.sf-csiaf.unifi.it/images/b_cancella.png">
          <a:hlinkClick xmlns:r="http://schemas.openxmlformats.org/officeDocument/2006/relationships" r:id="rId27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11</xdr:row>
      <xdr:rowOff>0</xdr:rowOff>
    </xdr:from>
    <xdr:to>
      <xdr:col>8</xdr:col>
      <xdr:colOff>152400</xdr:colOff>
      <xdr:row>11</xdr:row>
      <xdr:rowOff>152400</xdr:rowOff>
    </xdr:to>
    <xdr:pic>
      <xdr:nvPicPr>
        <xdr:cNvPr id="415" name="Picture 41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4287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16" name="Picture 415" descr="http://valutazione.sf-csiaf.unifi.it/images/b_modifica.png">
          <a:hlinkClick xmlns:r="http://schemas.openxmlformats.org/officeDocument/2006/relationships" r:id="rId28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17" name="Picture 416" descr="http://valutazione.sf-csiaf.unifi.it/images/b_cancella.png">
          <a:hlinkClick xmlns:r="http://schemas.openxmlformats.org/officeDocument/2006/relationships" r:id="rId28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82</xdr:row>
      <xdr:rowOff>0</xdr:rowOff>
    </xdr:from>
    <xdr:to>
      <xdr:col>8</xdr:col>
      <xdr:colOff>152400</xdr:colOff>
      <xdr:row>82</xdr:row>
      <xdr:rowOff>152400</xdr:rowOff>
    </xdr:to>
    <xdr:pic>
      <xdr:nvPicPr>
        <xdr:cNvPr id="418" name="Picture 41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96393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19" name="Picture 418" descr="http://valutazione.sf-csiaf.unifi.it/images/b_modifica.png">
          <a:hlinkClick xmlns:r="http://schemas.openxmlformats.org/officeDocument/2006/relationships" r:id="rId28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20" name="Picture 419" descr="http://valutazione.sf-csiaf.unifi.it/images/b_cancella.png">
          <a:hlinkClick xmlns:r="http://schemas.openxmlformats.org/officeDocument/2006/relationships" r:id="rId28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147</xdr:row>
      <xdr:rowOff>0</xdr:rowOff>
    </xdr:from>
    <xdr:to>
      <xdr:col>8</xdr:col>
      <xdr:colOff>152400</xdr:colOff>
      <xdr:row>147</xdr:row>
      <xdr:rowOff>152400</xdr:rowOff>
    </xdr:to>
    <xdr:pic>
      <xdr:nvPicPr>
        <xdr:cNvPr id="421" name="Picture 42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73164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22" name="Picture 421" descr="http://valutazione.sf-csiaf.unifi.it/images/b_modifica.png">
          <a:hlinkClick xmlns:r="http://schemas.openxmlformats.org/officeDocument/2006/relationships" r:id="rId28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23" name="Picture 422" descr="http://valutazione.sf-csiaf.unifi.it/images/b_cancella.png">
          <a:hlinkClick xmlns:r="http://schemas.openxmlformats.org/officeDocument/2006/relationships" r:id="rId28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243</xdr:row>
      <xdr:rowOff>0</xdr:rowOff>
    </xdr:from>
    <xdr:to>
      <xdr:col>8</xdr:col>
      <xdr:colOff>152400</xdr:colOff>
      <xdr:row>243</xdr:row>
      <xdr:rowOff>152400</xdr:rowOff>
    </xdr:to>
    <xdr:pic>
      <xdr:nvPicPr>
        <xdr:cNvPr id="424" name="Picture 42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82130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25" name="Picture 424" descr="http://valutazione.sf-csiaf.unifi.it/images/b_modifica.png">
          <a:hlinkClick xmlns:r="http://schemas.openxmlformats.org/officeDocument/2006/relationships" r:id="rId28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26" name="Picture 425" descr="http://valutazione.sf-csiaf.unifi.it/images/b_cancella.png">
          <a:hlinkClick xmlns:r="http://schemas.openxmlformats.org/officeDocument/2006/relationships" r:id="rId28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83</xdr:row>
      <xdr:rowOff>0</xdr:rowOff>
    </xdr:from>
    <xdr:to>
      <xdr:col>8</xdr:col>
      <xdr:colOff>152400</xdr:colOff>
      <xdr:row>83</xdr:row>
      <xdr:rowOff>152400</xdr:rowOff>
    </xdr:to>
    <xdr:pic>
      <xdr:nvPicPr>
        <xdr:cNvPr id="427" name="Picture 42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96583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28" name="Picture 427" descr="http://valutazione.sf-csiaf.unifi.it/images/b_modifica.png">
          <a:hlinkClick xmlns:r="http://schemas.openxmlformats.org/officeDocument/2006/relationships" r:id="rId28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29" name="Picture 428" descr="http://valutazione.sf-csiaf.unifi.it/images/b_cancella.png">
          <a:hlinkClick xmlns:r="http://schemas.openxmlformats.org/officeDocument/2006/relationships" r:id="rId28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171</xdr:row>
      <xdr:rowOff>0</xdr:rowOff>
    </xdr:from>
    <xdr:to>
      <xdr:col>8</xdr:col>
      <xdr:colOff>152400</xdr:colOff>
      <xdr:row>171</xdr:row>
      <xdr:rowOff>152400</xdr:rowOff>
    </xdr:to>
    <xdr:pic>
      <xdr:nvPicPr>
        <xdr:cNvPr id="430" name="Picture 42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01739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31" name="Picture 430" descr="http://valutazione.sf-csiaf.unifi.it/images/b_modifica.png">
          <a:hlinkClick xmlns:r="http://schemas.openxmlformats.org/officeDocument/2006/relationships" r:id="rId29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32" name="Picture 431" descr="http://valutazione.sf-csiaf.unifi.it/images/b_cancella.png">
          <a:hlinkClick xmlns:r="http://schemas.openxmlformats.org/officeDocument/2006/relationships" r:id="rId29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33" name="Picture 432" descr="http://valutazione.sf-csiaf.unifi.it/images/b_modifica.png">
          <a:hlinkClick xmlns:r="http://schemas.openxmlformats.org/officeDocument/2006/relationships" r:id="rId29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34" name="Picture 433" descr="http://valutazione.sf-csiaf.unifi.it/images/b_cancella.png">
          <a:hlinkClick xmlns:r="http://schemas.openxmlformats.org/officeDocument/2006/relationships" r:id="rId29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295</xdr:row>
      <xdr:rowOff>0</xdr:rowOff>
    </xdr:from>
    <xdr:to>
      <xdr:col>8</xdr:col>
      <xdr:colOff>152400</xdr:colOff>
      <xdr:row>295</xdr:row>
      <xdr:rowOff>152400</xdr:rowOff>
    </xdr:to>
    <xdr:pic>
      <xdr:nvPicPr>
        <xdr:cNvPr id="435" name="Picture 43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46138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36" name="Picture 435" descr="http://valutazione.sf-csiaf.unifi.it/images/b_modifica.png">
          <a:hlinkClick xmlns:r="http://schemas.openxmlformats.org/officeDocument/2006/relationships" r:id="rId29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37" name="Picture 436" descr="http://valutazione.sf-csiaf.unifi.it/images/b_cancella.png">
          <a:hlinkClick xmlns:r="http://schemas.openxmlformats.org/officeDocument/2006/relationships" r:id="rId29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85</xdr:row>
      <xdr:rowOff>0</xdr:rowOff>
    </xdr:from>
    <xdr:to>
      <xdr:col>8</xdr:col>
      <xdr:colOff>152400</xdr:colOff>
      <xdr:row>85</xdr:row>
      <xdr:rowOff>152400</xdr:rowOff>
    </xdr:to>
    <xdr:pic>
      <xdr:nvPicPr>
        <xdr:cNvPr id="438" name="Picture 43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98107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39" name="Picture 438" descr="http://valutazione.sf-csiaf.unifi.it/images/b_modifica.png">
          <a:hlinkClick xmlns:r="http://schemas.openxmlformats.org/officeDocument/2006/relationships" r:id="rId29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40" name="Picture 439" descr="http://valutazione.sf-csiaf.unifi.it/images/b_cancella.png">
          <a:hlinkClick xmlns:r="http://schemas.openxmlformats.org/officeDocument/2006/relationships" r:id="rId29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86</xdr:row>
      <xdr:rowOff>0</xdr:rowOff>
    </xdr:from>
    <xdr:to>
      <xdr:col>8</xdr:col>
      <xdr:colOff>152400</xdr:colOff>
      <xdr:row>86</xdr:row>
      <xdr:rowOff>152400</xdr:rowOff>
    </xdr:to>
    <xdr:pic>
      <xdr:nvPicPr>
        <xdr:cNvPr id="441" name="Picture 44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9867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42" name="Picture 441" descr="http://valutazione.sf-csiaf.unifi.it/images/b_modifica.png">
          <a:hlinkClick xmlns:r="http://schemas.openxmlformats.org/officeDocument/2006/relationships" r:id="rId29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43" name="Picture 442" descr="http://valutazione.sf-csiaf.unifi.it/images/b_cancella.png">
          <a:hlinkClick xmlns:r="http://schemas.openxmlformats.org/officeDocument/2006/relationships" r:id="rId29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270</xdr:row>
      <xdr:rowOff>0</xdr:rowOff>
    </xdr:from>
    <xdr:to>
      <xdr:col>8</xdr:col>
      <xdr:colOff>152400</xdr:colOff>
      <xdr:row>270</xdr:row>
      <xdr:rowOff>152400</xdr:rowOff>
    </xdr:to>
    <xdr:pic>
      <xdr:nvPicPr>
        <xdr:cNvPr id="444" name="Picture 44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1623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45" name="Picture 444" descr="http://valutazione.sf-csiaf.unifi.it/images/b_modifica.png">
          <a:hlinkClick xmlns:r="http://schemas.openxmlformats.org/officeDocument/2006/relationships" r:id="rId30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46" name="Picture 445" descr="http://valutazione.sf-csiaf.unifi.it/images/b_cancella.png">
          <a:hlinkClick xmlns:r="http://schemas.openxmlformats.org/officeDocument/2006/relationships" r:id="rId30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12</xdr:row>
      <xdr:rowOff>0</xdr:rowOff>
    </xdr:from>
    <xdr:to>
      <xdr:col>8</xdr:col>
      <xdr:colOff>152400</xdr:colOff>
      <xdr:row>12</xdr:row>
      <xdr:rowOff>152400</xdr:rowOff>
    </xdr:to>
    <xdr:pic>
      <xdr:nvPicPr>
        <xdr:cNvPr id="447" name="Picture 44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485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48" name="Picture 447" descr="http://valutazione.sf-csiaf.unifi.it/images/b_modifica.png">
          <a:hlinkClick xmlns:r="http://schemas.openxmlformats.org/officeDocument/2006/relationships" r:id="rId30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49" name="Picture 448" descr="http://valutazione.sf-csiaf.unifi.it/images/b_cancella.png">
          <a:hlinkClick xmlns:r="http://schemas.openxmlformats.org/officeDocument/2006/relationships" r:id="rId30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13</xdr:row>
      <xdr:rowOff>0</xdr:rowOff>
    </xdr:from>
    <xdr:to>
      <xdr:col>8</xdr:col>
      <xdr:colOff>152400</xdr:colOff>
      <xdr:row>13</xdr:row>
      <xdr:rowOff>152400</xdr:rowOff>
    </xdr:to>
    <xdr:pic>
      <xdr:nvPicPr>
        <xdr:cNvPr id="450" name="Picture 44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5621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51" name="Picture 450" descr="http://valutazione.sf-csiaf.unifi.it/images/b_modifica.png">
          <a:hlinkClick xmlns:r="http://schemas.openxmlformats.org/officeDocument/2006/relationships" r:id="rId30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52" name="Picture 451" descr="http://valutazione.sf-csiaf.unifi.it/images/b_cancella.png">
          <a:hlinkClick xmlns:r="http://schemas.openxmlformats.org/officeDocument/2006/relationships" r:id="rId30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14</xdr:row>
      <xdr:rowOff>0</xdr:rowOff>
    </xdr:from>
    <xdr:to>
      <xdr:col>8</xdr:col>
      <xdr:colOff>152400</xdr:colOff>
      <xdr:row>14</xdr:row>
      <xdr:rowOff>152400</xdr:rowOff>
    </xdr:to>
    <xdr:pic>
      <xdr:nvPicPr>
        <xdr:cNvPr id="453" name="Picture 45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8288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54" name="Picture 453" descr="http://valutazione.sf-csiaf.unifi.it/images/b_modifica.png">
          <a:hlinkClick xmlns:r="http://schemas.openxmlformats.org/officeDocument/2006/relationships" r:id="rId30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55" name="Picture 454" descr="http://valutazione.sf-csiaf.unifi.it/images/b_cancella.png">
          <a:hlinkClick xmlns:r="http://schemas.openxmlformats.org/officeDocument/2006/relationships" r:id="rId30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15</xdr:row>
      <xdr:rowOff>0</xdr:rowOff>
    </xdr:from>
    <xdr:to>
      <xdr:col>8</xdr:col>
      <xdr:colOff>152400</xdr:colOff>
      <xdr:row>15</xdr:row>
      <xdr:rowOff>152400</xdr:rowOff>
    </xdr:to>
    <xdr:pic>
      <xdr:nvPicPr>
        <xdr:cNvPr id="456" name="Picture 45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0002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57" name="Picture 456" descr="http://valutazione.sf-csiaf.unifi.it/images/b_modifica.png">
          <a:hlinkClick xmlns:r="http://schemas.openxmlformats.org/officeDocument/2006/relationships" r:id="rId30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58" name="Picture 457" descr="http://valutazione.sf-csiaf.unifi.it/images/b_cancella.png">
          <a:hlinkClick xmlns:r="http://schemas.openxmlformats.org/officeDocument/2006/relationships" r:id="rId30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264</xdr:row>
      <xdr:rowOff>0</xdr:rowOff>
    </xdr:from>
    <xdr:to>
      <xdr:col>8</xdr:col>
      <xdr:colOff>152400</xdr:colOff>
      <xdr:row>264</xdr:row>
      <xdr:rowOff>152400</xdr:rowOff>
    </xdr:to>
    <xdr:pic>
      <xdr:nvPicPr>
        <xdr:cNvPr id="459" name="Picture 45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08800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60" name="Picture 459" descr="http://valutazione.sf-csiaf.unifi.it/images/b_modifica.png">
          <a:hlinkClick xmlns:r="http://schemas.openxmlformats.org/officeDocument/2006/relationships" r:id="rId31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61" name="Picture 460" descr="http://valutazione.sf-csiaf.unifi.it/images/b_cancella.png">
          <a:hlinkClick xmlns:r="http://schemas.openxmlformats.org/officeDocument/2006/relationships" r:id="rId31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16</xdr:row>
      <xdr:rowOff>0</xdr:rowOff>
    </xdr:from>
    <xdr:to>
      <xdr:col>8</xdr:col>
      <xdr:colOff>152400</xdr:colOff>
      <xdr:row>16</xdr:row>
      <xdr:rowOff>152400</xdr:rowOff>
    </xdr:to>
    <xdr:pic>
      <xdr:nvPicPr>
        <xdr:cNvPr id="462" name="Picture 46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1336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63" name="Picture 462" descr="http://valutazione.sf-csiaf.unifi.it/images/b_modifica.png">
          <a:hlinkClick xmlns:r="http://schemas.openxmlformats.org/officeDocument/2006/relationships" r:id="rId31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64" name="Picture 463" descr="http://valutazione.sf-csiaf.unifi.it/images/b_cancella.png">
          <a:hlinkClick xmlns:r="http://schemas.openxmlformats.org/officeDocument/2006/relationships" r:id="rId31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17</xdr:row>
      <xdr:rowOff>0</xdr:rowOff>
    </xdr:from>
    <xdr:to>
      <xdr:col>8</xdr:col>
      <xdr:colOff>152400</xdr:colOff>
      <xdr:row>17</xdr:row>
      <xdr:rowOff>152400</xdr:rowOff>
    </xdr:to>
    <xdr:pic>
      <xdr:nvPicPr>
        <xdr:cNvPr id="465" name="Picture 46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1717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66" name="Picture 465" descr="http://valutazione.sf-csiaf.unifi.it/images/b_modifica.png">
          <a:hlinkClick xmlns:r="http://schemas.openxmlformats.org/officeDocument/2006/relationships" r:id="rId31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67" name="Picture 466" descr="http://valutazione.sf-csiaf.unifi.it/images/b_cancella.png">
          <a:hlinkClick xmlns:r="http://schemas.openxmlformats.org/officeDocument/2006/relationships" r:id="rId31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18</xdr:row>
      <xdr:rowOff>0</xdr:rowOff>
    </xdr:from>
    <xdr:to>
      <xdr:col>8</xdr:col>
      <xdr:colOff>152400</xdr:colOff>
      <xdr:row>18</xdr:row>
      <xdr:rowOff>152400</xdr:rowOff>
    </xdr:to>
    <xdr:pic>
      <xdr:nvPicPr>
        <xdr:cNvPr id="468" name="Picture 46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2098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69" name="Picture 468" descr="http://valutazione.sf-csiaf.unifi.it/images/b_modifica.png">
          <a:hlinkClick xmlns:r="http://schemas.openxmlformats.org/officeDocument/2006/relationships" r:id="rId31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70" name="Picture 469" descr="http://valutazione.sf-csiaf.unifi.it/images/b_cancella.png">
          <a:hlinkClick xmlns:r="http://schemas.openxmlformats.org/officeDocument/2006/relationships" r:id="rId31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19</xdr:row>
      <xdr:rowOff>0</xdr:rowOff>
    </xdr:from>
    <xdr:to>
      <xdr:col>8</xdr:col>
      <xdr:colOff>152400</xdr:colOff>
      <xdr:row>19</xdr:row>
      <xdr:rowOff>152400</xdr:rowOff>
    </xdr:to>
    <xdr:pic>
      <xdr:nvPicPr>
        <xdr:cNvPr id="471" name="Picture 47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286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72" name="Picture 471" descr="http://valutazione.sf-csiaf.unifi.it/images/b_modifica.png">
          <a:hlinkClick xmlns:r="http://schemas.openxmlformats.org/officeDocument/2006/relationships" r:id="rId31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73" name="Picture 472" descr="http://valutazione.sf-csiaf.unifi.it/images/b_cancella.png">
          <a:hlinkClick xmlns:r="http://schemas.openxmlformats.org/officeDocument/2006/relationships" r:id="rId31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87</xdr:row>
      <xdr:rowOff>0</xdr:rowOff>
    </xdr:from>
    <xdr:to>
      <xdr:col>8</xdr:col>
      <xdr:colOff>152400</xdr:colOff>
      <xdr:row>87</xdr:row>
      <xdr:rowOff>152400</xdr:rowOff>
    </xdr:to>
    <xdr:pic>
      <xdr:nvPicPr>
        <xdr:cNvPr id="474" name="Picture 47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9906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75" name="Picture 474" descr="http://valutazione.sf-csiaf.unifi.it/images/b_modifica.png">
          <a:hlinkClick xmlns:r="http://schemas.openxmlformats.org/officeDocument/2006/relationships" r:id="rId32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76" name="Picture 475" descr="http://valutazione.sf-csiaf.unifi.it/images/b_cancella.png">
          <a:hlinkClick xmlns:r="http://schemas.openxmlformats.org/officeDocument/2006/relationships" r:id="rId32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88</xdr:row>
      <xdr:rowOff>0</xdr:rowOff>
    </xdr:from>
    <xdr:to>
      <xdr:col>8</xdr:col>
      <xdr:colOff>152400</xdr:colOff>
      <xdr:row>88</xdr:row>
      <xdr:rowOff>152400</xdr:rowOff>
    </xdr:to>
    <xdr:pic>
      <xdr:nvPicPr>
        <xdr:cNvPr id="477" name="Picture 47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02108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78" name="Picture 477" descr="http://valutazione.sf-csiaf.unifi.it/images/b_modifica.png">
          <a:hlinkClick xmlns:r="http://schemas.openxmlformats.org/officeDocument/2006/relationships" r:id="rId32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79" name="Picture 478" descr="http://valutazione.sf-csiaf.unifi.it/images/b_cancella.png">
          <a:hlinkClick xmlns:r="http://schemas.openxmlformats.org/officeDocument/2006/relationships" r:id="rId32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20</xdr:row>
      <xdr:rowOff>0</xdr:rowOff>
    </xdr:from>
    <xdr:to>
      <xdr:col>8</xdr:col>
      <xdr:colOff>152400</xdr:colOff>
      <xdr:row>20</xdr:row>
      <xdr:rowOff>152400</xdr:rowOff>
    </xdr:to>
    <xdr:pic>
      <xdr:nvPicPr>
        <xdr:cNvPr id="480" name="Picture 47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4955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81" name="Picture 480" descr="http://valutazione.sf-csiaf.unifi.it/images/b_modifica.png">
          <a:hlinkClick xmlns:r="http://schemas.openxmlformats.org/officeDocument/2006/relationships" r:id="rId32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82" name="Picture 481" descr="http://valutazione.sf-csiaf.unifi.it/images/b_cancella.png">
          <a:hlinkClick xmlns:r="http://schemas.openxmlformats.org/officeDocument/2006/relationships" r:id="rId32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21</xdr:row>
      <xdr:rowOff>0</xdr:rowOff>
    </xdr:from>
    <xdr:to>
      <xdr:col>8</xdr:col>
      <xdr:colOff>152400</xdr:colOff>
      <xdr:row>21</xdr:row>
      <xdr:rowOff>152400</xdr:rowOff>
    </xdr:to>
    <xdr:pic>
      <xdr:nvPicPr>
        <xdr:cNvPr id="483" name="Picture 48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5908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84" name="Picture 483" descr="http://valutazione.sf-csiaf.unifi.it/images/b_modifica.png">
          <a:hlinkClick xmlns:r="http://schemas.openxmlformats.org/officeDocument/2006/relationships" r:id="rId32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85" name="Picture 484" descr="http://valutazione.sf-csiaf.unifi.it/images/b_cancella.png">
          <a:hlinkClick xmlns:r="http://schemas.openxmlformats.org/officeDocument/2006/relationships" r:id="rId32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22</xdr:row>
      <xdr:rowOff>0</xdr:rowOff>
    </xdr:from>
    <xdr:to>
      <xdr:col>8</xdr:col>
      <xdr:colOff>152400</xdr:colOff>
      <xdr:row>22</xdr:row>
      <xdr:rowOff>152400</xdr:rowOff>
    </xdr:to>
    <xdr:pic>
      <xdr:nvPicPr>
        <xdr:cNvPr id="486" name="Picture 48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628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87" name="Picture 486" descr="http://valutazione.sf-csiaf.unifi.it/images/b_modifica.png">
          <a:hlinkClick xmlns:r="http://schemas.openxmlformats.org/officeDocument/2006/relationships" r:id="rId32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88" name="Picture 487" descr="http://valutazione.sf-csiaf.unifi.it/images/b_cancella.png">
          <a:hlinkClick xmlns:r="http://schemas.openxmlformats.org/officeDocument/2006/relationships" r:id="rId32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127</xdr:row>
      <xdr:rowOff>0</xdr:rowOff>
    </xdr:from>
    <xdr:to>
      <xdr:col>8</xdr:col>
      <xdr:colOff>152400</xdr:colOff>
      <xdr:row>127</xdr:row>
      <xdr:rowOff>152400</xdr:rowOff>
    </xdr:to>
    <xdr:pic>
      <xdr:nvPicPr>
        <xdr:cNvPr id="489" name="Picture 48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48971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90" name="Picture 489" descr="http://valutazione.sf-csiaf.unifi.it/images/b_modifica.png">
          <a:hlinkClick xmlns:r="http://schemas.openxmlformats.org/officeDocument/2006/relationships" r:id="rId33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91" name="Picture 490" descr="http://valutazione.sf-csiaf.unifi.it/images/b_cancella.png">
          <a:hlinkClick xmlns:r="http://schemas.openxmlformats.org/officeDocument/2006/relationships" r:id="rId33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89</xdr:row>
      <xdr:rowOff>0</xdr:rowOff>
    </xdr:from>
    <xdr:to>
      <xdr:col>8</xdr:col>
      <xdr:colOff>152400</xdr:colOff>
      <xdr:row>89</xdr:row>
      <xdr:rowOff>152400</xdr:rowOff>
    </xdr:to>
    <xdr:pic>
      <xdr:nvPicPr>
        <xdr:cNvPr id="492" name="Picture 49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0629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93" name="Picture 492" descr="http://valutazione.sf-csiaf.unifi.it/images/b_modifica.png">
          <a:hlinkClick xmlns:r="http://schemas.openxmlformats.org/officeDocument/2006/relationships" r:id="rId33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94" name="Picture 493" descr="http://valutazione.sf-csiaf.unifi.it/images/b_cancella.png">
          <a:hlinkClick xmlns:r="http://schemas.openxmlformats.org/officeDocument/2006/relationships" r:id="rId33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271</xdr:row>
      <xdr:rowOff>0</xdr:rowOff>
    </xdr:from>
    <xdr:to>
      <xdr:col>8</xdr:col>
      <xdr:colOff>152400</xdr:colOff>
      <xdr:row>271</xdr:row>
      <xdr:rowOff>152400</xdr:rowOff>
    </xdr:to>
    <xdr:pic>
      <xdr:nvPicPr>
        <xdr:cNvPr id="495" name="Picture 49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16801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96" name="Picture 495" descr="http://valutazione.sf-csiaf.unifi.it/images/b_modifica.png">
          <a:hlinkClick xmlns:r="http://schemas.openxmlformats.org/officeDocument/2006/relationships" r:id="rId33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497" name="Picture 496" descr="http://valutazione.sf-csiaf.unifi.it/images/b_cancella.png">
          <a:hlinkClick xmlns:r="http://schemas.openxmlformats.org/officeDocument/2006/relationships" r:id="rId33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253</xdr:row>
      <xdr:rowOff>0</xdr:rowOff>
    </xdr:from>
    <xdr:to>
      <xdr:col>8</xdr:col>
      <xdr:colOff>152400</xdr:colOff>
      <xdr:row>253</xdr:row>
      <xdr:rowOff>152400</xdr:rowOff>
    </xdr:to>
    <xdr:pic>
      <xdr:nvPicPr>
        <xdr:cNvPr id="498" name="Picture 49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94322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499" name="Picture 498" descr="http://valutazione.sf-csiaf.unifi.it/images/b_modifica.png">
          <a:hlinkClick xmlns:r="http://schemas.openxmlformats.org/officeDocument/2006/relationships" r:id="rId33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00" name="Picture 499" descr="http://valutazione.sf-csiaf.unifi.it/images/b_cancella.png">
          <a:hlinkClick xmlns:r="http://schemas.openxmlformats.org/officeDocument/2006/relationships" r:id="rId33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219</xdr:row>
      <xdr:rowOff>0</xdr:rowOff>
    </xdr:from>
    <xdr:to>
      <xdr:col>8</xdr:col>
      <xdr:colOff>152400</xdr:colOff>
      <xdr:row>219</xdr:row>
      <xdr:rowOff>152400</xdr:rowOff>
    </xdr:to>
    <xdr:pic>
      <xdr:nvPicPr>
        <xdr:cNvPr id="501" name="Picture 50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54508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02" name="Picture 501" descr="http://valutazione.sf-csiaf.unifi.it/images/b_modifica.png">
          <a:hlinkClick xmlns:r="http://schemas.openxmlformats.org/officeDocument/2006/relationships" r:id="rId33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03" name="Picture 502" descr="http://valutazione.sf-csiaf.unifi.it/images/b_cancella.png">
          <a:hlinkClick xmlns:r="http://schemas.openxmlformats.org/officeDocument/2006/relationships" r:id="rId33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90</xdr:row>
      <xdr:rowOff>0</xdr:rowOff>
    </xdr:from>
    <xdr:to>
      <xdr:col>8</xdr:col>
      <xdr:colOff>152400</xdr:colOff>
      <xdr:row>90</xdr:row>
      <xdr:rowOff>152400</xdr:rowOff>
    </xdr:to>
    <xdr:pic>
      <xdr:nvPicPr>
        <xdr:cNvPr id="504" name="Picture 50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07632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05" name="Picture 504" descr="http://valutazione.sf-csiaf.unifi.it/images/b_modifica.png">
          <a:hlinkClick xmlns:r="http://schemas.openxmlformats.org/officeDocument/2006/relationships" r:id="rId34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06" name="Picture 505" descr="http://valutazione.sf-csiaf.unifi.it/images/b_cancella.png">
          <a:hlinkClick xmlns:r="http://schemas.openxmlformats.org/officeDocument/2006/relationships" r:id="rId34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237</xdr:row>
      <xdr:rowOff>0</xdr:rowOff>
    </xdr:from>
    <xdr:to>
      <xdr:col>8</xdr:col>
      <xdr:colOff>152400</xdr:colOff>
      <xdr:row>237</xdr:row>
      <xdr:rowOff>152400</xdr:rowOff>
    </xdr:to>
    <xdr:pic>
      <xdr:nvPicPr>
        <xdr:cNvPr id="507" name="Picture 50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74510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08" name="Picture 507" descr="http://valutazione.sf-csiaf.unifi.it/images/b_modifica.png">
          <a:hlinkClick xmlns:r="http://schemas.openxmlformats.org/officeDocument/2006/relationships" r:id="rId34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09" name="Picture 508" descr="http://valutazione.sf-csiaf.unifi.it/images/b_cancella.png">
          <a:hlinkClick xmlns:r="http://schemas.openxmlformats.org/officeDocument/2006/relationships" r:id="rId34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244</xdr:row>
      <xdr:rowOff>0</xdr:rowOff>
    </xdr:from>
    <xdr:to>
      <xdr:col>8</xdr:col>
      <xdr:colOff>152400</xdr:colOff>
      <xdr:row>244</xdr:row>
      <xdr:rowOff>152400</xdr:rowOff>
    </xdr:to>
    <xdr:pic>
      <xdr:nvPicPr>
        <xdr:cNvPr id="510" name="Picture 50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82511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11" name="Picture 510" descr="http://valutazione.sf-csiaf.unifi.it/images/b_modifica.png">
          <a:hlinkClick xmlns:r="http://schemas.openxmlformats.org/officeDocument/2006/relationships" r:id="rId34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12" name="Picture 511" descr="http://valutazione.sf-csiaf.unifi.it/images/b_cancella.png">
          <a:hlinkClick xmlns:r="http://schemas.openxmlformats.org/officeDocument/2006/relationships" r:id="rId34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184</xdr:row>
      <xdr:rowOff>0</xdr:rowOff>
    </xdr:from>
    <xdr:to>
      <xdr:col>8</xdr:col>
      <xdr:colOff>152400</xdr:colOff>
      <xdr:row>184</xdr:row>
      <xdr:rowOff>152400</xdr:rowOff>
    </xdr:to>
    <xdr:pic>
      <xdr:nvPicPr>
        <xdr:cNvPr id="513" name="Picture 51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17741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14" name="Picture 513" descr="http://valutazione.sf-csiaf.unifi.it/images/b_modifica.png">
          <a:hlinkClick xmlns:r="http://schemas.openxmlformats.org/officeDocument/2006/relationships" r:id="rId34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15" name="Picture 514" descr="http://valutazione.sf-csiaf.unifi.it/images/b_cancella.png">
          <a:hlinkClick xmlns:r="http://schemas.openxmlformats.org/officeDocument/2006/relationships" r:id="rId34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185</xdr:row>
      <xdr:rowOff>0</xdr:rowOff>
    </xdr:from>
    <xdr:to>
      <xdr:col>8</xdr:col>
      <xdr:colOff>152400</xdr:colOff>
      <xdr:row>185</xdr:row>
      <xdr:rowOff>152400</xdr:rowOff>
    </xdr:to>
    <xdr:pic>
      <xdr:nvPicPr>
        <xdr:cNvPr id="516" name="Picture 51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18313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17" name="Picture 516" descr="http://valutazione.sf-csiaf.unifi.it/images/b_modifica.png">
          <a:hlinkClick xmlns:r="http://schemas.openxmlformats.org/officeDocument/2006/relationships" r:id="rId34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18" name="Picture 517" descr="http://valutazione.sf-csiaf.unifi.it/images/b_cancella.png">
          <a:hlinkClick xmlns:r="http://schemas.openxmlformats.org/officeDocument/2006/relationships" r:id="rId34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23</xdr:row>
      <xdr:rowOff>0</xdr:rowOff>
    </xdr:from>
    <xdr:to>
      <xdr:col>8</xdr:col>
      <xdr:colOff>152400</xdr:colOff>
      <xdr:row>23</xdr:row>
      <xdr:rowOff>152400</xdr:rowOff>
    </xdr:to>
    <xdr:pic>
      <xdr:nvPicPr>
        <xdr:cNvPr id="519" name="Picture 51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6860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20" name="Picture 519" descr="http://valutazione.sf-csiaf.unifi.it/images/b_modifica.png">
          <a:hlinkClick xmlns:r="http://schemas.openxmlformats.org/officeDocument/2006/relationships" r:id="rId35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21" name="Picture 520" descr="http://valutazione.sf-csiaf.unifi.it/images/b_cancella.png">
          <a:hlinkClick xmlns:r="http://schemas.openxmlformats.org/officeDocument/2006/relationships" r:id="rId35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265</xdr:row>
      <xdr:rowOff>0</xdr:rowOff>
    </xdr:from>
    <xdr:to>
      <xdr:col>8</xdr:col>
      <xdr:colOff>152400</xdr:colOff>
      <xdr:row>265</xdr:row>
      <xdr:rowOff>152400</xdr:rowOff>
    </xdr:to>
    <xdr:pic>
      <xdr:nvPicPr>
        <xdr:cNvPr id="522" name="Picture 52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10134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23" name="Picture 522" descr="http://valutazione.sf-csiaf.unifi.it/images/b_modifica.png">
          <a:hlinkClick xmlns:r="http://schemas.openxmlformats.org/officeDocument/2006/relationships" r:id="rId35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24" name="Picture 523" descr="http://valutazione.sf-csiaf.unifi.it/images/b_cancella.png">
          <a:hlinkClick xmlns:r="http://schemas.openxmlformats.org/officeDocument/2006/relationships" r:id="rId35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266</xdr:row>
      <xdr:rowOff>0</xdr:rowOff>
    </xdr:from>
    <xdr:to>
      <xdr:col>8</xdr:col>
      <xdr:colOff>152400</xdr:colOff>
      <xdr:row>266</xdr:row>
      <xdr:rowOff>152400</xdr:rowOff>
    </xdr:to>
    <xdr:pic>
      <xdr:nvPicPr>
        <xdr:cNvPr id="525" name="Picture 52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1203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26" name="Picture 525" descr="http://valutazione.sf-csiaf.unifi.it/images/b_modifica.png">
          <a:hlinkClick xmlns:r="http://schemas.openxmlformats.org/officeDocument/2006/relationships" r:id="rId35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27" name="Picture 526" descr="http://valutazione.sf-csiaf.unifi.it/images/b_cancella.png">
          <a:hlinkClick xmlns:r="http://schemas.openxmlformats.org/officeDocument/2006/relationships" r:id="rId35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186</xdr:row>
      <xdr:rowOff>0</xdr:rowOff>
    </xdr:from>
    <xdr:to>
      <xdr:col>8</xdr:col>
      <xdr:colOff>152400</xdr:colOff>
      <xdr:row>186</xdr:row>
      <xdr:rowOff>152400</xdr:rowOff>
    </xdr:to>
    <xdr:pic>
      <xdr:nvPicPr>
        <xdr:cNvPr id="528" name="Picture 52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19456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29" name="Picture 528" descr="http://valutazione.sf-csiaf.unifi.it/images/b_modifica.png">
          <a:hlinkClick xmlns:r="http://schemas.openxmlformats.org/officeDocument/2006/relationships" r:id="rId35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30" name="Picture 529" descr="http://valutazione.sf-csiaf.unifi.it/images/b_cancella.png">
          <a:hlinkClick xmlns:r="http://schemas.openxmlformats.org/officeDocument/2006/relationships" r:id="rId35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156</xdr:row>
      <xdr:rowOff>0</xdr:rowOff>
    </xdr:from>
    <xdr:to>
      <xdr:col>8</xdr:col>
      <xdr:colOff>152400</xdr:colOff>
      <xdr:row>156</xdr:row>
      <xdr:rowOff>152400</xdr:rowOff>
    </xdr:to>
    <xdr:pic>
      <xdr:nvPicPr>
        <xdr:cNvPr id="531" name="Picture 53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83070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32" name="Picture 531" descr="http://valutazione.sf-csiaf.unifi.it/images/b_modifica.png">
          <a:hlinkClick xmlns:r="http://schemas.openxmlformats.org/officeDocument/2006/relationships" r:id="rId35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33" name="Picture 532" descr="http://valutazione.sf-csiaf.unifi.it/images/b_cancella.png">
          <a:hlinkClick xmlns:r="http://schemas.openxmlformats.org/officeDocument/2006/relationships" r:id="rId35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187</xdr:row>
      <xdr:rowOff>0</xdr:rowOff>
    </xdr:from>
    <xdr:to>
      <xdr:col>8</xdr:col>
      <xdr:colOff>152400</xdr:colOff>
      <xdr:row>187</xdr:row>
      <xdr:rowOff>152400</xdr:rowOff>
    </xdr:to>
    <xdr:pic>
      <xdr:nvPicPr>
        <xdr:cNvPr id="534" name="Picture 53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2059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35" name="Picture 534" descr="http://valutazione.sf-csiaf.unifi.it/images/b_modifica.png">
          <a:hlinkClick xmlns:r="http://schemas.openxmlformats.org/officeDocument/2006/relationships" r:id="rId36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36" name="Picture 535" descr="http://valutazione.sf-csiaf.unifi.it/images/b_cancella.png">
          <a:hlinkClick xmlns:r="http://schemas.openxmlformats.org/officeDocument/2006/relationships" r:id="rId36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157</xdr:row>
      <xdr:rowOff>0</xdr:rowOff>
    </xdr:from>
    <xdr:to>
      <xdr:col>8</xdr:col>
      <xdr:colOff>152400</xdr:colOff>
      <xdr:row>157</xdr:row>
      <xdr:rowOff>152400</xdr:rowOff>
    </xdr:to>
    <xdr:pic>
      <xdr:nvPicPr>
        <xdr:cNvPr id="537" name="Picture 53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83451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38" name="Picture 537" descr="http://valutazione.sf-csiaf.unifi.it/images/b_modifica.png">
          <a:hlinkClick xmlns:r="http://schemas.openxmlformats.org/officeDocument/2006/relationships" r:id="rId36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39" name="Picture 538" descr="http://valutazione.sf-csiaf.unifi.it/images/b_cancella.png">
          <a:hlinkClick xmlns:r="http://schemas.openxmlformats.org/officeDocument/2006/relationships" r:id="rId36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91</xdr:row>
      <xdr:rowOff>0</xdr:rowOff>
    </xdr:from>
    <xdr:to>
      <xdr:col>8</xdr:col>
      <xdr:colOff>152400</xdr:colOff>
      <xdr:row>91</xdr:row>
      <xdr:rowOff>152400</xdr:rowOff>
    </xdr:to>
    <xdr:pic>
      <xdr:nvPicPr>
        <xdr:cNvPr id="540" name="Picture 53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08394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41" name="Picture 540" descr="http://valutazione.sf-csiaf.unifi.it/images/b_modifica.png">
          <a:hlinkClick xmlns:r="http://schemas.openxmlformats.org/officeDocument/2006/relationships" r:id="rId36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42" name="Picture 541" descr="http://valutazione.sf-csiaf.unifi.it/images/b_cancella.png">
          <a:hlinkClick xmlns:r="http://schemas.openxmlformats.org/officeDocument/2006/relationships" r:id="rId36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296</xdr:row>
      <xdr:rowOff>0</xdr:rowOff>
    </xdr:from>
    <xdr:to>
      <xdr:col>8</xdr:col>
      <xdr:colOff>152400</xdr:colOff>
      <xdr:row>296</xdr:row>
      <xdr:rowOff>152400</xdr:rowOff>
    </xdr:to>
    <xdr:pic>
      <xdr:nvPicPr>
        <xdr:cNvPr id="543" name="Picture 54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48615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44" name="Picture 543" descr="http://valutazione.sf-csiaf.unifi.it/images/b_modifica.png">
          <a:hlinkClick xmlns:r="http://schemas.openxmlformats.org/officeDocument/2006/relationships" r:id="rId36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45" name="Picture 544" descr="http://valutazione.sf-csiaf.unifi.it/images/b_cancella.png">
          <a:hlinkClick xmlns:r="http://schemas.openxmlformats.org/officeDocument/2006/relationships" r:id="rId36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297</xdr:row>
      <xdr:rowOff>0</xdr:rowOff>
    </xdr:from>
    <xdr:to>
      <xdr:col>8</xdr:col>
      <xdr:colOff>152400</xdr:colOff>
      <xdr:row>297</xdr:row>
      <xdr:rowOff>152400</xdr:rowOff>
    </xdr:to>
    <xdr:pic>
      <xdr:nvPicPr>
        <xdr:cNvPr id="546" name="Picture 54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5013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47" name="Picture 546" descr="http://valutazione.sf-csiaf.unifi.it/images/b_modifica.png">
          <a:hlinkClick xmlns:r="http://schemas.openxmlformats.org/officeDocument/2006/relationships" r:id="rId36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48" name="Picture 547" descr="http://valutazione.sf-csiaf.unifi.it/images/b_cancella.png">
          <a:hlinkClick xmlns:r="http://schemas.openxmlformats.org/officeDocument/2006/relationships" r:id="rId36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267</xdr:row>
      <xdr:rowOff>0</xdr:rowOff>
    </xdr:from>
    <xdr:to>
      <xdr:col>8</xdr:col>
      <xdr:colOff>152400</xdr:colOff>
      <xdr:row>267</xdr:row>
      <xdr:rowOff>152400</xdr:rowOff>
    </xdr:to>
    <xdr:pic>
      <xdr:nvPicPr>
        <xdr:cNvPr id="549" name="Picture 54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12610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50" name="Picture 549" descr="http://valutazione.sf-csiaf.unifi.it/images/b_modifica.png">
          <a:hlinkClick xmlns:r="http://schemas.openxmlformats.org/officeDocument/2006/relationships" r:id="rId37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51" name="Picture 550" descr="http://valutazione.sf-csiaf.unifi.it/images/b_cancella.png">
          <a:hlinkClick xmlns:r="http://schemas.openxmlformats.org/officeDocument/2006/relationships" r:id="rId37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205</xdr:row>
      <xdr:rowOff>0</xdr:rowOff>
    </xdr:from>
    <xdr:to>
      <xdr:col>8</xdr:col>
      <xdr:colOff>152400</xdr:colOff>
      <xdr:row>205</xdr:row>
      <xdr:rowOff>152400</xdr:rowOff>
    </xdr:to>
    <xdr:pic>
      <xdr:nvPicPr>
        <xdr:cNvPr id="552" name="Picture 55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36791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53" name="Picture 552" descr="http://valutazione.sf-csiaf.unifi.it/images/b_modifica.png">
          <a:hlinkClick xmlns:r="http://schemas.openxmlformats.org/officeDocument/2006/relationships" r:id="rId37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54" name="Picture 553" descr="http://valutazione.sf-csiaf.unifi.it/images/b_cancella.png">
          <a:hlinkClick xmlns:r="http://schemas.openxmlformats.org/officeDocument/2006/relationships" r:id="rId37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141</xdr:row>
      <xdr:rowOff>0</xdr:rowOff>
    </xdr:from>
    <xdr:to>
      <xdr:col>8</xdr:col>
      <xdr:colOff>152400</xdr:colOff>
      <xdr:row>141</xdr:row>
      <xdr:rowOff>152400</xdr:rowOff>
    </xdr:to>
    <xdr:pic>
      <xdr:nvPicPr>
        <xdr:cNvPr id="555" name="Picture 55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67830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56" name="Picture 555" descr="http://valutazione.sf-csiaf.unifi.it/images/b_modifica.png">
          <a:hlinkClick xmlns:r="http://schemas.openxmlformats.org/officeDocument/2006/relationships" r:id="rId37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57" name="Picture 556" descr="http://valutazione.sf-csiaf.unifi.it/images/b_cancella.png">
          <a:hlinkClick xmlns:r="http://schemas.openxmlformats.org/officeDocument/2006/relationships" r:id="rId37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24</xdr:row>
      <xdr:rowOff>0</xdr:rowOff>
    </xdr:from>
    <xdr:to>
      <xdr:col>8</xdr:col>
      <xdr:colOff>152400</xdr:colOff>
      <xdr:row>24</xdr:row>
      <xdr:rowOff>152400</xdr:rowOff>
    </xdr:to>
    <xdr:pic>
      <xdr:nvPicPr>
        <xdr:cNvPr id="558" name="Picture 55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9146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59" name="Picture 558" descr="http://valutazione.sf-csiaf.unifi.it/images/b_modifica.png">
          <a:hlinkClick xmlns:r="http://schemas.openxmlformats.org/officeDocument/2006/relationships" r:id="rId37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60" name="Picture 559" descr="http://valutazione.sf-csiaf.unifi.it/images/b_cancella.png">
          <a:hlinkClick xmlns:r="http://schemas.openxmlformats.org/officeDocument/2006/relationships" r:id="rId37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245</xdr:row>
      <xdr:rowOff>0</xdr:rowOff>
    </xdr:from>
    <xdr:to>
      <xdr:col>8</xdr:col>
      <xdr:colOff>152400</xdr:colOff>
      <xdr:row>245</xdr:row>
      <xdr:rowOff>152400</xdr:rowOff>
    </xdr:to>
    <xdr:pic>
      <xdr:nvPicPr>
        <xdr:cNvPr id="561" name="Picture 56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84035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62" name="Picture 561" descr="http://valutazione.sf-csiaf.unifi.it/images/b_modifica.png">
          <a:hlinkClick xmlns:r="http://schemas.openxmlformats.org/officeDocument/2006/relationships" r:id="rId37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63" name="Picture 562" descr="http://valutazione.sf-csiaf.unifi.it/images/b_cancella.png">
          <a:hlinkClick xmlns:r="http://schemas.openxmlformats.org/officeDocument/2006/relationships" r:id="rId37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246</xdr:row>
      <xdr:rowOff>0</xdr:rowOff>
    </xdr:from>
    <xdr:to>
      <xdr:col>8</xdr:col>
      <xdr:colOff>152400</xdr:colOff>
      <xdr:row>246</xdr:row>
      <xdr:rowOff>152400</xdr:rowOff>
    </xdr:to>
    <xdr:pic>
      <xdr:nvPicPr>
        <xdr:cNvPr id="564" name="Picture 56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84988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65" name="Picture 564" descr="http://valutazione.sf-csiaf.unifi.it/images/b_modifica.png">
          <a:hlinkClick xmlns:r="http://schemas.openxmlformats.org/officeDocument/2006/relationships" r:id="rId38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66" name="Picture 565" descr="http://valutazione.sf-csiaf.unifi.it/images/b_cancella.png">
          <a:hlinkClick xmlns:r="http://schemas.openxmlformats.org/officeDocument/2006/relationships" r:id="rId38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25</xdr:row>
      <xdr:rowOff>0</xdr:rowOff>
    </xdr:from>
    <xdr:to>
      <xdr:col>8</xdr:col>
      <xdr:colOff>152400</xdr:colOff>
      <xdr:row>25</xdr:row>
      <xdr:rowOff>152400</xdr:rowOff>
    </xdr:to>
    <xdr:pic>
      <xdr:nvPicPr>
        <xdr:cNvPr id="567" name="Picture 56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9527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68" name="Picture 567" descr="http://valutazione.sf-csiaf.unifi.it/images/b_modifica.png">
          <a:hlinkClick xmlns:r="http://schemas.openxmlformats.org/officeDocument/2006/relationships" r:id="rId38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69" name="Picture 568" descr="http://valutazione.sf-csiaf.unifi.it/images/b_cancella.png">
          <a:hlinkClick xmlns:r="http://schemas.openxmlformats.org/officeDocument/2006/relationships" r:id="rId38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247</xdr:row>
      <xdr:rowOff>0</xdr:rowOff>
    </xdr:from>
    <xdr:to>
      <xdr:col>8</xdr:col>
      <xdr:colOff>152400</xdr:colOff>
      <xdr:row>247</xdr:row>
      <xdr:rowOff>152400</xdr:rowOff>
    </xdr:to>
    <xdr:pic>
      <xdr:nvPicPr>
        <xdr:cNvPr id="570" name="Picture 56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86702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71" name="Picture 570" descr="http://valutazione.sf-csiaf.unifi.it/images/b_modifica.png">
          <a:hlinkClick xmlns:r="http://schemas.openxmlformats.org/officeDocument/2006/relationships" r:id="rId38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72" name="Picture 571" descr="http://valutazione.sf-csiaf.unifi.it/images/b_cancella.png">
          <a:hlinkClick xmlns:r="http://schemas.openxmlformats.org/officeDocument/2006/relationships" r:id="rId38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128</xdr:row>
      <xdr:rowOff>0</xdr:rowOff>
    </xdr:from>
    <xdr:to>
      <xdr:col>8</xdr:col>
      <xdr:colOff>152400</xdr:colOff>
      <xdr:row>128</xdr:row>
      <xdr:rowOff>152400</xdr:rowOff>
    </xdr:to>
    <xdr:pic>
      <xdr:nvPicPr>
        <xdr:cNvPr id="573" name="Picture 57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50304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74" name="Picture 573" descr="http://valutazione.sf-csiaf.unifi.it/images/b_modifica.png">
          <a:hlinkClick xmlns:r="http://schemas.openxmlformats.org/officeDocument/2006/relationships" r:id="rId38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75" name="Picture 574" descr="http://valutazione.sf-csiaf.unifi.it/images/b_cancella.png">
          <a:hlinkClick xmlns:r="http://schemas.openxmlformats.org/officeDocument/2006/relationships" r:id="rId38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229</xdr:row>
      <xdr:rowOff>0</xdr:rowOff>
    </xdr:from>
    <xdr:to>
      <xdr:col>8</xdr:col>
      <xdr:colOff>152400</xdr:colOff>
      <xdr:row>229</xdr:row>
      <xdr:rowOff>152400</xdr:rowOff>
    </xdr:to>
    <xdr:pic>
      <xdr:nvPicPr>
        <xdr:cNvPr id="576" name="Picture 57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64223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77" name="Picture 576" descr="http://valutazione.sf-csiaf.unifi.it/images/b_modifica.png">
          <a:hlinkClick xmlns:r="http://schemas.openxmlformats.org/officeDocument/2006/relationships" r:id="rId38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78" name="Picture 577" descr="http://valutazione.sf-csiaf.unifi.it/images/b_cancella.png">
          <a:hlinkClick xmlns:r="http://schemas.openxmlformats.org/officeDocument/2006/relationships" r:id="rId38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26</xdr:row>
      <xdr:rowOff>0</xdr:rowOff>
    </xdr:from>
    <xdr:to>
      <xdr:col>8</xdr:col>
      <xdr:colOff>152400</xdr:colOff>
      <xdr:row>26</xdr:row>
      <xdr:rowOff>152400</xdr:rowOff>
    </xdr:to>
    <xdr:pic>
      <xdr:nvPicPr>
        <xdr:cNvPr id="579" name="Picture 57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0861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80" name="Picture 579" descr="http://valutazione.sf-csiaf.unifi.it/images/b_modifica.png">
          <a:hlinkClick xmlns:r="http://schemas.openxmlformats.org/officeDocument/2006/relationships" r:id="rId39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81" name="Picture 580" descr="http://valutazione.sf-csiaf.unifi.it/images/b_cancella.png">
          <a:hlinkClick xmlns:r="http://schemas.openxmlformats.org/officeDocument/2006/relationships" r:id="rId39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230</xdr:row>
      <xdr:rowOff>0</xdr:rowOff>
    </xdr:from>
    <xdr:to>
      <xdr:col>8</xdr:col>
      <xdr:colOff>152400</xdr:colOff>
      <xdr:row>230</xdr:row>
      <xdr:rowOff>152400</xdr:rowOff>
    </xdr:to>
    <xdr:pic>
      <xdr:nvPicPr>
        <xdr:cNvPr id="582" name="Picture 58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64985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83" name="Picture 582" descr="http://valutazione.sf-csiaf.unifi.it/images/b_modifica.png">
          <a:hlinkClick xmlns:r="http://schemas.openxmlformats.org/officeDocument/2006/relationships" r:id="rId39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84" name="Picture 583" descr="http://valutazione.sf-csiaf.unifi.it/images/b_cancella.png">
          <a:hlinkClick xmlns:r="http://schemas.openxmlformats.org/officeDocument/2006/relationships" r:id="rId39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231</xdr:row>
      <xdr:rowOff>0</xdr:rowOff>
    </xdr:from>
    <xdr:to>
      <xdr:col>8</xdr:col>
      <xdr:colOff>152400</xdr:colOff>
      <xdr:row>231</xdr:row>
      <xdr:rowOff>152400</xdr:rowOff>
    </xdr:to>
    <xdr:pic>
      <xdr:nvPicPr>
        <xdr:cNvPr id="585" name="Picture 58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65938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86" name="Picture 585" descr="http://valutazione.sf-csiaf.unifi.it/images/b_modifica.png">
          <a:hlinkClick xmlns:r="http://schemas.openxmlformats.org/officeDocument/2006/relationships" r:id="rId39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87" name="Picture 586" descr="http://valutazione.sf-csiaf.unifi.it/images/b_cancella.png">
          <a:hlinkClick xmlns:r="http://schemas.openxmlformats.org/officeDocument/2006/relationships" r:id="rId39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148</xdr:row>
      <xdr:rowOff>0</xdr:rowOff>
    </xdr:from>
    <xdr:to>
      <xdr:col>8</xdr:col>
      <xdr:colOff>152400</xdr:colOff>
      <xdr:row>148</xdr:row>
      <xdr:rowOff>152400</xdr:rowOff>
    </xdr:to>
    <xdr:pic>
      <xdr:nvPicPr>
        <xdr:cNvPr id="588" name="Picture 58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73545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89" name="Picture 588" descr="http://valutazione.sf-csiaf.unifi.it/images/b_modifica.png">
          <a:hlinkClick xmlns:r="http://schemas.openxmlformats.org/officeDocument/2006/relationships" r:id="rId39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90" name="Picture 589" descr="http://valutazione.sf-csiaf.unifi.it/images/b_cancella.png">
          <a:hlinkClick xmlns:r="http://schemas.openxmlformats.org/officeDocument/2006/relationships" r:id="rId39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149</xdr:row>
      <xdr:rowOff>0</xdr:rowOff>
    </xdr:from>
    <xdr:to>
      <xdr:col>8</xdr:col>
      <xdr:colOff>152400</xdr:colOff>
      <xdr:row>149</xdr:row>
      <xdr:rowOff>152400</xdr:rowOff>
    </xdr:to>
    <xdr:pic>
      <xdr:nvPicPr>
        <xdr:cNvPr id="591" name="Picture 59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74117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92" name="Picture 591" descr="http://valutazione.sf-csiaf.unifi.it/images/b_modifica.png">
          <a:hlinkClick xmlns:r="http://schemas.openxmlformats.org/officeDocument/2006/relationships" r:id="rId39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93" name="Picture 592" descr="http://valutazione.sf-csiaf.unifi.it/images/b_cancella.png">
          <a:hlinkClick xmlns:r="http://schemas.openxmlformats.org/officeDocument/2006/relationships" r:id="rId39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135</xdr:row>
      <xdr:rowOff>0</xdr:rowOff>
    </xdr:from>
    <xdr:to>
      <xdr:col>8</xdr:col>
      <xdr:colOff>152400</xdr:colOff>
      <xdr:row>135</xdr:row>
      <xdr:rowOff>152400</xdr:rowOff>
    </xdr:to>
    <xdr:pic>
      <xdr:nvPicPr>
        <xdr:cNvPr id="594" name="Picture 59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58115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95" name="Picture 594" descr="http://valutazione.sf-csiaf.unifi.it/images/b_modifica.png">
          <a:hlinkClick xmlns:r="http://schemas.openxmlformats.org/officeDocument/2006/relationships" r:id="rId40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96" name="Picture 595" descr="http://valutazione.sf-csiaf.unifi.it/images/b_cancella.png">
          <a:hlinkClick xmlns:r="http://schemas.openxmlformats.org/officeDocument/2006/relationships" r:id="rId40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92</xdr:row>
      <xdr:rowOff>0</xdr:rowOff>
    </xdr:from>
    <xdr:to>
      <xdr:col>8</xdr:col>
      <xdr:colOff>152400</xdr:colOff>
      <xdr:row>92</xdr:row>
      <xdr:rowOff>152400</xdr:rowOff>
    </xdr:to>
    <xdr:pic>
      <xdr:nvPicPr>
        <xdr:cNvPr id="597" name="Picture 59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09728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598" name="Picture 597" descr="http://valutazione.sf-csiaf.unifi.it/images/b_modifica.png">
          <a:hlinkClick xmlns:r="http://schemas.openxmlformats.org/officeDocument/2006/relationships" r:id="rId40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599" name="Picture 598" descr="http://valutazione.sf-csiaf.unifi.it/images/b_cancella.png">
          <a:hlinkClick xmlns:r="http://schemas.openxmlformats.org/officeDocument/2006/relationships" r:id="rId40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93</xdr:row>
      <xdr:rowOff>0</xdr:rowOff>
    </xdr:from>
    <xdr:to>
      <xdr:col>8</xdr:col>
      <xdr:colOff>152400</xdr:colOff>
      <xdr:row>93</xdr:row>
      <xdr:rowOff>152400</xdr:rowOff>
    </xdr:to>
    <xdr:pic>
      <xdr:nvPicPr>
        <xdr:cNvPr id="600" name="Picture 59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1049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01" name="Picture 600" descr="http://valutazione.sf-csiaf.unifi.it/images/b_modifica.png">
          <a:hlinkClick xmlns:r="http://schemas.openxmlformats.org/officeDocument/2006/relationships" r:id="rId40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02" name="Picture 601" descr="http://valutazione.sf-csiaf.unifi.it/images/b_cancella.png">
          <a:hlinkClick xmlns:r="http://schemas.openxmlformats.org/officeDocument/2006/relationships" r:id="rId40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94</xdr:row>
      <xdr:rowOff>0</xdr:rowOff>
    </xdr:from>
    <xdr:to>
      <xdr:col>8</xdr:col>
      <xdr:colOff>152400</xdr:colOff>
      <xdr:row>94</xdr:row>
      <xdr:rowOff>152400</xdr:rowOff>
    </xdr:to>
    <xdr:pic>
      <xdr:nvPicPr>
        <xdr:cNvPr id="603" name="Picture 60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11252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04" name="Picture 603" descr="http://valutazione.sf-csiaf.unifi.it/images/b_modifica.png">
          <a:hlinkClick xmlns:r="http://schemas.openxmlformats.org/officeDocument/2006/relationships" r:id="rId40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05" name="Picture 604" descr="http://valutazione.sf-csiaf.unifi.it/images/b_cancella.png">
          <a:hlinkClick xmlns:r="http://schemas.openxmlformats.org/officeDocument/2006/relationships" r:id="rId40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95</xdr:row>
      <xdr:rowOff>0</xdr:rowOff>
    </xdr:from>
    <xdr:to>
      <xdr:col>8</xdr:col>
      <xdr:colOff>152400</xdr:colOff>
      <xdr:row>95</xdr:row>
      <xdr:rowOff>152400</xdr:rowOff>
    </xdr:to>
    <xdr:pic>
      <xdr:nvPicPr>
        <xdr:cNvPr id="606" name="Picture 60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11823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07" name="Picture 606" descr="http://valutazione.sf-csiaf.unifi.it/images/b_modifica.png">
          <a:hlinkClick xmlns:r="http://schemas.openxmlformats.org/officeDocument/2006/relationships" r:id="rId40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08" name="Picture 607" descr="http://valutazione.sf-csiaf.unifi.it/images/b_cancella.png">
          <a:hlinkClick xmlns:r="http://schemas.openxmlformats.org/officeDocument/2006/relationships" r:id="rId40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188</xdr:row>
      <xdr:rowOff>0</xdr:rowOff>
    </xdr:from>
    <xdr:to>
      <xdr:col>8</xdr:col>
      <xdr:colOff>152400</xdr:colOff>
      <xdr:row>188</xdr:row>
      <xdr:rowOff>152400</xdr:rowOff>
    </xdr:to>
    <xdr:pic>
      <xdr:nvPicPr>
        <xdr:cNvPr id="609" name="Picture 60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21551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10" name="Picture 609" descr="http://valutazione.sf-csiaf.unifi.it/images/b_modifica.png">
          <a:hlinkClick xmlns:r="http://schemas.openxmlformats.org/officeDocument/2006/relationships" r:id="rId41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11" name="Picture 610" descr="http://valutazione.sf-csiaf.unifi.it/images/b_cancella.png">
          <a:hlinkClick xmlns:r="http://schemas.openxmlformats.org/officeDocument/2006/relationships" r:id="rId41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298</xdr:row>
      <xdr:rowOff>0</xdr:rowOff>
    </xdr:from>
    <xdr:to>
      <xdr:col>8</xdr:col>
      <xdr:colOff>152400</xdr:colOff>
      <xdr:row>298</xdr:row>
      <xdr:rowOff>152400</xdr:rowOff>
    </xdr:to>
    <xdr:pic>
      <xdr:nvPicPr>
        <xdr:cNvPr id="612" name="Picture 61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51853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13" name="Picture 612" descr="http://valutazione.sf-csiaf.unifi.it/images/b_modifica.png">
          <a:hlinkClick xmlns:r="http://schemas.openxmlformats.org/officeDocument/2006/relationships" r:id="rId41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14" name="Picture 613" descr="http://valutazione.sf-csiaf.unifi.it/images/b_cancella.png">
          <a:hlinkClick xmlns:r="http://schemas.openxmlformats.org/officeDocument/2006/relationships" r:id="rId41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158</xdr:row>
      <xdr:rowOff>0</xdr:rowOff>
    </xdr:from>
    <xdr:to>
      <xdr:col>8</xdr:col>
      <xdr:colOff>152400</xdr:colOff>
      <xdr:row>158</xdr:row>
      <xdr:rowOff>152400</xdr:rowOff>
    </xdr:to>
    <xdr:pic>
      <xdr:nvPicPr>
        <xdr:cNvPr id="615" name="Picture 61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84213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16" name="Picture 615" descr="http://valutazione.sf-csiaf.unifi.it/images/b_modifica.png">
          <a:hlinkClick xmlns:r="http://schemas.openxmlformats.org/officeDocument/2006/relationships" r:id="rId41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17" name="Picture 616" descr="http://valutazione.sf-csiaf.unifi.it/images/b_cancella.png">
          <a:hlinkClick xmlns:r="http://schemas.openxmlformats.org/officeDocument/2006/relationships" r:id="rId41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142</xdr:row>
      <xdr:rowOff>0</xdr:rowOff>
    </xdr:from>
    <xdr:to>
      <xdr:col>8</xdr:col>
      <xdr:colOff>152400</xdr:colOff>
      <xdr:row>142</xdr:row>
      <xdr:rowOff>152400</xdr:rowOff>
    </xdr:to>
    <xdr:pic>
      <xdr:nvPicPr>
        <xdr:cNvPr id="618" name="Picture 61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68783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19" name="Picture 618" descr="http://valutazione.sf-csiaf.unifi.it/images/b_modifica.png">
          <a:hlinkClick xmlns:r="http://schemas.openxmlformats.org/officeDocument/2006/relationships" r:id="rId41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20" name="Picture 619" descr="http://valutazione.sf-csiaf.unifi.it/images/b_cancella.png">
          <a:hlinkClick xmlns:r="http://schemas.openxmlformats.org/officeDocument/2006/relationships" r:id="rId41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159</xdr:row>
      <xdr:rowOff>0</xdr:rowOff>
    </xdr:from>
    <xdr:to>
      <xdr:col>8</xdr:col>
      <xdr:colOff>152400</xdr:colOff>
      <xdr:row>159</xdr:row>
      <xdr:rowOff>152400</xdr:rowOff>
    </xdr:to>
    <xdr:pic>
      <xdr:nvPicPr>
        <xdr:cNvPr id="621" name="Picture 62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84594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22" name="Picture 621" descr="http://valutazione.sf-csiaf.unifi.it/images/b_modifica.png">
          <a:hlinkClick xmlns:r="http://schemas.openxmlformats.org/officeDocument/2006/relationships" r:id="rId41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23" name="Picture 622" descr="http://valutazione.sf-csiaf.unifi.it/images/b_cancella.png">
          <a:hlinkClick xmlns:r="http://schemas.openxmlformats.org/officeDocument/2006/relationships" r:id="rId41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27</xdr:row>
      <xdr:rowOff>0</xdr:rowOff>
    </xdr:from>
    <xdr:to>
      <xdr:col>8</xdr:col>
      <xdr:colOff>152400</xdr:colOff>
      <xdr:row>27</xdr:row>
      <xdr:rowOff>152400</xdr:rowOff>
    </xdr:to>
    <xdr:pic>
      <xdr:nvPicPr>
        <xdr:cNvPr id="624" name="Picture 62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1051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25" name="Picture 624" descr="http://valutazione.sf-csiaf.unifi.it/images/b_modifica.png">
          <a:hlinkClick xmlns:r="http://schemas.openxmlformats.org/officeDocument/2006/relationships" r:id="rId42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26" name="Picture 625" descr="http://valutazione.sf-csiaf.unifi.it/images/b_cancella.png">
          <a:hlinkClick xmlns:r="http://schemas.openxmlformats.org/officeDocument/2006/relationships" r:id="rId42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96</xdr:row>
      <xdr:rowOff>0</xdr:rowOff>
    </xdr:from>
    <xdr:to>
      <xdr:col>8</xdr:col>
      <xdr:colOff>152400</xdr:colOff>
      <xdr:row>96</xdr:row>
      <xdr:rowOff>152400</xdr:rowOff>
    </xdr:to>
    <xdr:pic>
      <xdr:nvPicPr>
        <xdr:cNvPr id="627" name="Picture 62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12966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28" name="Picture 627" descr="http://valutazione.sf-csiaf.unifi.it/images/b_modifica.png">
          <a:hlinkClick xmlns:r="http://schemas.openxmlformats.org/officeDocument/2006/relationships" r:id="rId42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29" name="Picture 628" descr="http://valutazione.sf-csiaf.unifi.it/images/b_cancella.png">
          <a:hlinkClick xmlns:r="http://schemas.openxmlformats.org/officeDocument/2006/relationships" r:id="rId42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28</xdr:row>
      <xdr:rowOff>0</xdr:rowOff>
    </xdr:from>
    <xdr:to>
      <xdr:col>8</xdr:col>
      <xdr:colOff>152400</xdr:colOff>
      <xdr:row>28</xdr:row>
      <xdr:rowOff>152400</xdr:rowOff>
    </xdr:to>
    <xdr:pic>
      <xdr:nvPicPr>
        <xdr:cNvPr id="630" name="Picture 62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3528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31" name="Picture 630" descr="http://valutazione.sf-csiaf.unifi.it/images/b_modifica.png">
          <a:hlinkClick xmlns:r="http://schemas.openxmlformats.org/officeDocument/2006/relationships" r:id="rId42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32" name="Picture 631" descr="http://valutazione.sf-csiaf.unifi.it/images/b_cancella.png">
          <a:hlinkClick xmlns:r="http://schemas.openxmlformats.org/officeDocument/2006/relationships" r:id="rId42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29</xdr:row>
      <xdr:rowOff>0</xdr:rowOff>
    </xdr:from>
    <xdr:to>
      <xdr:col>8</xdr:col>
      <xdr:colOff>152400</xdr:colOff>
      <xdr:row>29</xdr:row>
      <xdr:rowOff>152400</xdr:rowOff>
    </xdr:to>
    <xdr:pic>
      <xdr:nvPicPr>
        <xdr:cNvPr id="633" name="Picture 63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5814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34" name="Picture 633" descr="http://valutazione.sf-csiaf.unifi.it/images/b_modifica.png">
          <a:hlinkClick xmlns:r="http://schemas.openxmlformats.org/officeDocument/2006/relationships" r:id="rId42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35" name="Picture 634" descr="http://valutazione.sf-csiaf.unifi.it/images/b_cancella.png">
          <a:hlinkClick xmlns:r="http://schemas.openxmlformats.org/officeDocument/2006/relationships" r:id="rId42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30</xdr:row>
      <xdr:rowOff>0</xdr:rowOff>
    </xdr:from>
    <xdr:to>
      <xdr:col>8</xdr:col>
      <xdr:colOff>152400</xdr:colOff>
      <xdr:row>30</xdr:row>
      <xdr:rowOff>152400</xdr:rowOff>
    </xdr:to>
    <xdr:pic>
      <xdr:nvPicPr>
        <xdr:cNvPr id="636" name="Picture 63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6766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37" name="Picture 636" descr="http://valutazione.sf-csiaf.unifi.it/images/b_modifica.png">
          <a:hlinkClick xmlns:r="http://schemas.openxmlformats.org/officeDocument/2006/relationships" r:id="rId42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38" name="Picture 637" descr="http://valutazione.sf-csiaf.unifi.it/images/b_cancella.png">
          <a:hlinkClick xmlns:r="http://schemas.openxmlformats.org/officeDocument/2006/relationships" r:id="rId42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31</xdr:row>
      <xdr:rowOff>0</xdr:rowOff>
    </xdr:from>
    <xdr:to>
      <xdr:col>8</xdr:col>
      <xdr:colOff>152400</xdr:colOff>
      <xdr:row>31</xdr:row>
      <xdr:rowOff>152400</xdr:rowOff>
    </xdr:to>
    <xdr:pic>
      <xdr:nvPicPr>
        <xdr:cNvPr id="639" name="Picture 63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810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40" name="Picture 639" descr="http://valutazione.sf-csiaf.unifi.it/images/b_modifica.png">
          <a:hlinkClick xmlns:r="http://schemas.openxmlformats.org/officeDocument/2006/relationships" r:id="rId43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41" name="Picture 640" descr="http://valutazione.sf-csiaf.unifi.it/images/b_cancella.png">
          <a:hlinkClick xmlns:r="http://schemas.openxmlformats.org/officeDocument/2006/relationships" r:id="rId43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32</xdr:row>
      <xdr:rowOff>0</xdr:rowOff>
    </xdr:from>
    <xdr:to>
      <xdr:col>8</xdr:col>
      <xdr:colOff>152400</xdr:colOff>
      <xdr:row>32</xdr:row>
      <xdr:rowOff>152400</xdr:rowOff>
    </xdr:to>
    <xdr:pic>
      <xdr:nvPicPr>
        <xdr:cNvPr id="642" name="Picture 64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9814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43" name="Picture 642" descr="http://valutazione.sf-csiaf.unifi.it/images/b_modifica.png">
          <a:hlinkClick xmlns:r="http://schemas.openxmlformats.org/officeDocument/2006/relationships" r:id="rId43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44" name="Picture 643" descr="http://valutazione.sf-csiaf.unifi.it/images/b_cancella.png">
          <a:hlinkClick xmlns:r="http://schemas.openxmlformats.org/officeDocument/2006/relationships" r:id="rId43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248</xdr:row>
      <xdr:rowOff>0</xdr:rowOff>
    </xdr:from>
    <xdr:to>
      <xdr:col>8</xdr:col>
      <xdr:colOff>152400</xdr:colOff>
      <xdr:row>248</xdr:row>
      <xdr:rowOff>152400</xdr:rowOff>
    </xdr:to>
    <xdr:pic>
      <xdr:nvPicPr>
        <xdr:cNvPr id="645" name="Picture 64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87845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46" name="Picture 645" descr="http://valutazione.sf-csiaf.unifi.it/images/b_modifica.png">
          <a:hlinkClick xmlns:r="http://schemas.openxmlformats.org/officeDocument/2006/relationships" r:id="rId43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47" name="Picture 646" descr="http://valutazione.sf-csiaf.unifi.it/images/b_cancella.png">
          <a:hlinkClick xmlns:r="http://schemas.openxmlformats.org/officeDocument/2006/relationships" r:id="rId43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172</xdr:row>
      <xdr:rowOff>0</xdr:rowOff>
    </xdr:from>
    <xdr:to>
      <xdr:col>8</xdr:col>
      <xdr:colOff>152400</xdr:colOff>
      <xdr:row>172</xdr:row>
      <xdr:rowOff>152400</xdr:rowOff>
    </xdr:to>
    <xdr:pic>
      <xdr:nvPicPr>
        <xdr:cNvPr id="648" name="Picture 64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04406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49" name="Picture 648" descr="http://valutazione.sf-csiaf.unifi.it/images/b_modifica.png">
          <a:hlinkClick xmlns:r="http://schemas.openxmlformats.org/officeDocument/2006/relationships" r:id="rId43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50" name="Picture 649" descr="http://valutazione.sf-csiaf.unifi.it/images/b_cancella.png">
          <a:hlinkClick xmlns:r="http://schemas.openxmlformats.org/officeDocument/2006/relationships" r:id="rId43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97</xdr:row>
      <xdr:rowOff>0</xdr:rowOff>
    </xdr:from>
    <xdr:to>
      <xdr:col>8</xdr:col>
      <xdr:colOff>152400</xdr:colOff>
      <xdr:row>97</xdr:row>
      <xdr:rowOff>152400</xdr:rowOff>
    </xdr:to>
    <xdr:pic>
      <xdr:nvPicPr>
        <xdr:cNvPr id="651" name="Picture 65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1430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52" name="Picture 651" descr="http://valutazione.sf-csiaf.unifi.it/images/b_modifica.png">
          <a:hlinkClick xmlns:r="http://schemas.openxmlformats.org/officeDocument/2006/relationships" r:id="rId43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53" name="Picture 652" descr="http://valutazione.sf-csiaf.unifi.it/images/b_cancella.png">
          <a:hlinkClick xmlns:r="http://schemas.openxmlformats.org/officeDocument/2006/relationships" r:id="rId43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98</xdr:row>
      <xdr:rowOff>0</xdr:rowOff>
    </xdr:from>
    <xdr:to>
      <xdr:col>8</xdr:col>
      <xdr:colOff>152400</xdr:colOff>
      <xdr:row>98</xdr:row>
      <xdr:rowOff>152400</xdr:rowOff>
    </xdr:to>
    <xdr:pic>
      <xdr:nvPicPr>
        <xdr:cNvPr id="654" name="Picture 65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15633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55" name="Picture 654" descr="http://valutazione.sf-csiaf.unifi.it/images/b_modifica.png">
          <a:hlinkClick xmlns:r="http://schemas.openxmlformats.org/officeDocument/2006/relationships" r:id="rId44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56" name="Picture 655" descr="http://valutazione.sf-csiaf.unifi.it/images/b_cancella.png">
          <a:hlinkClick xmlns:r="http://schemas.openxmlformats.org/officeDocument/2006/relationships" r:id="rId44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136</xdr:row>
      <xdr:rowOff>0</xdr:rowOff>
    </xdr:from>
    <xdr:to>
      <xdr:col>8</xdr:col>
      <xdr:colOff>152400</xdr:colOff>
      <xdr:row>136</xdr:row>
      <xdr:rowOff>152400</xdr:rowOff>
    </xdr:to>
    <xdr:pic>
      <xdr:nvPicPr>
        <xdr:cNvPr id="657" name="Picture 65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59067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58" name="Picture 657" descr="http://valutazione.sf-csiaf.unifi.it/images/b_modifica.png">
          <a:hlinkClick xmlns:r="http://schemas.openxmlformats.org/officeDocument/2006/relationships" r:id="rId44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59" name="Picture 658" descr="http://valutazione.sf-csiaf.unifi.it/images/b_cancella.png">
          <a:hlinkClick xmlns:r="http://schemas.openxmlformats.org/officeDocument/2006/relationships" r:id="rId44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189</xdr:row>
      <xdr:rowOff>0</xdr:rowOff>
    </xdr:from>
    <xdr:to>
      <xdr:col>8</xdr:col>
      <xdr:colOff>152400</xdr:colOff>
      <xdr:row>189</xdr:row>
      <xdr:rowOff>152400</xdr:rowOff>
    </xdr:to>
    <xdr:pic>
      <xdr:nvPicPr>
        <xdr:cNvPr id="660" name="Picture 65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23266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61" name="Picture 660" descr="http://valutazione.sf-csiaf.unifi.it/images/b_modifica.png">
          <a:hlinkClick xmlns:r="http://schemas.openxmlformats.org/officeDocument/2006/relationships" r:id="rId44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62" name="Picture 661" descr="http://valutazione.sf-csiaf.unifi.it/images/b_cancella.png">
          <a:hlinkClick xmlns:r="http://schemas.openxmlformats.org/officeDocument/2006/relationships" r:id="rId44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210</xdr:row>
      <xdr:rowOff>0</xdr:rowOff>
    </xdr:from>
    <xdr:to>
      <xdr:col>8</xdr:col>
      <xdr:colOff>152400</xdr:colOff>
      <xdr:row>210</xdr:row>
      <xdr:rowOff>152400</xdr:rowOff>
    </xdr:to>
    <xdr:pic>
      <xdr:nvPicPr>
        <xdr:cNvPr id="663" name="Picture 66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42697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64" name="Picture 663" descr="http://valutazione.sf-csiaf.unifi.it/images/b_modifica.png">
          <a:hlinkClick xmlns:r="http://schemas.openxmlformats.org/officeDocument/2006/relationships" r:id="rId44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65" name="Picture 664" descr="http://valutazione.sf-csiaf.unifi.it/images/b_cancella.png">
          <a:hlinkClick xmlns:r="http://schemas.openxmlformats.org/officeDocument/2006/relationships" r:id="rId44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33</xdr:row>
      <xdr:rowOff>0</xdr:rowOff>
    </xdr:from>
    <xdr:to>
      <xdr:col>8</xdr:col>
      <xdr:colOff>152400</xdr:colOff>
      <xdr:row>33</xdr:row>
      <xdr:rowOff>152400</xdr:rowOff>
    </xdr:to>
    <xdr:pic>
      <xdr:nvPicPr>
        <xdr:cNvPr id="666" name="Picture 66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40767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67" name="Picture 666" descr="http://valutazione.sf-csiaf.unifi.it/images/b_modifica.png">
          <a:hlinkClick xmlns:r="http://schemas.openxmlformats.org/officeDocument/2006/relationships" r:id="rId44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68" name="Picture 667" descr="http://valutazione.sf-csiaf.unifi.it/images/b_cancella.png">
          <a:hlinkClick xmlns:r="http://schemas.openxmlformats.org/officeDocument/2006/relationships" r:id="rId44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299</xdr:row>
      <xdr:rowOff>0</xdr:rowOff>
    </xdr:from>
    <xdr:to>
      <xdr:col>8</xdr:col>
      <xdr:colOff>152400</xdr:colOff>
      <xdr:row>299</xdr:row>
      <xdr:rowOff>152400</xdr:rowOff>
    </xdr:to>
    <xdr:pic>
      <xdr:nvPicPr>
        <xdr:cNvPr id="669" name="Picture 66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52806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70" name="Picture 669" descr="http://valutazione.sf-csiaf.unifi.it/images/b_modifica.png">
          <a:hlinkClick xmlns:r="http://schemas.openxmlformats.org/officeDocument/2006/relationships" r:id="rId45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71" name="Picture 670" descr="http://valutazione.sf-csiaf.unifi.it/images/b_cancella.png">
          <a:hlinkClick xmlns:r="http://schemas.openxmlformats.org/officeDocument/2006/relationships" r:id="rId45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99</xdr:row>
      <xdr:rowOff>0</xdr:rowOff>
    </xdr:from>
    <xdr:to>
      <xdr:col>8</xdr:col>
      <xdr:colOff>152400</xdr:colOff>
      <xdr:row>99</xdr:row>
      <xdr:rowOff>152400</xdr:rowOff>
    </xdr:to>
    <xdr:pic>
      <xdr:nvPicPr>
        <xdr:cNvPr id="672" name="Picture 67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16776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73" name="Picture 672" descr="http://valutazione.sf-csiaf.unifi.it/images/b_modifica.png">
          <a:hlinkClick xmlns:r="http://schemas.openxmlformats.org/officeDocument/2006/relationships" r:id="rId45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74" name="Picture 673" descr="http://valutazione.sf-csiaf.unifi.it/images/b_cancella.png">
          <a:hlinkClick xmlns:r="http://schemas.openxmlformats.org/officeDocument/2006/relationships" r:id="rId45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100</xdr:row>
      <xdr:rowOff>0</xdr:rowOff>
    </xdr:from>
    <xdr:to>
      <xdr:col>8</xdr:col>
      <xdr:colOff>152400</xdr:colOff>
      <xdr:row>100</xdr:row>
      <xdr:rowOff>152400</xdr:rowOff>
    </xdr:to>
    <xdr:pic>
      <xdr:nvPicPr>
        <xdr:cNvPr id="675" name="Picture 67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1772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76" name="Picture 675" descr="http://valutazione.sf-csiaf.unifi.it/images/b_modifica.png">
          <a:hlinkClick xmlns:r="http://schemas.openxmlformats.org/officeDocument/2006/relationships" r:id="rId45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77" name="Picture 676" descr="http://valutazione.sf-csiaf.unifi.it/images/b_cancella.png">
          <a:hlinkClick xmlns:r="http://schemas.openxmlformats.org/officeDocument/2006/relationships" r:id="rId45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190</xdr:row>
      <xdr:rowOff>0</xdr:rowOff>
    </xdr:from>
    <xdr:to>
      <xdr:col>8</xdr:col>
      <xdr:colOff>152400</xdr:colOff>
      <xdr:row>190</xdr:row>
      <xdr:rowOff>152400</xdr:rowOff>
    </xdr:to>
    <xdr:pic>
      <xdr:nvPicPr>
        <xdr:cNvPr id="678" name="Picture 67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2479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79" name="Picture 678" descr="http://valutazione.sf-csiaf.unifi.it/images/b_modifica.png">
          <a:hlinkClick xmlns:r="http://schemas.openxmlformats.org/officeDocument/2006/relationships" r:id="rId45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80" name="Picture 679" descr="http://valutazione.sf-csiaf.unifi.it/images/b_cancella.png">
          <a:hlinkClick xmlns:r="http://schemas.openxmlformats.org/officeDocument/2006/relationships" r:id="rId45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101</xdr:row>
      <xdr:rowOff>0</xdr:rowOff>
    </xdr:from>
    <xdr:to>
      <xdr:col>8</xdr:col>
      <xdr:colOff>152400</xdr:colOff>
      <xdr:row>101</xdr:row>
      <xdr:rowOff>152400</xdr:rowOff>
    </xdr:to>
    <xdr:pic>
      <xdr:nvPicPr>
        <xdr:cNvPr id="681" name="Picture 68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19824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82" name="Picture 681" descr="http://valutazione.sf-csiaf.unifi.it/images/b_modifica.png">
          <a:hlinkClick xmlns:r="http://schemas.openxmlformats.org/officeDocument/2006/relationships" r:id="rId45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83" name="Picture 682" descr="http://valutazione.sf-csiaf.unifi.it/images/b_cancella.png">
          <a:hlinkClick xmlns:r="http://schemas.openxmlformats.org/officeDocument/2006/relationships" r:id="rId45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223</xdr:row>
      <xdr:rowOff>0</xdr:rowOff>
    </xdr:from>
    <xdr:to>
      <xdr:col>8</xdr:col>
      <xdr:colOff>152400</xdr:colOff>
      <xdr:row>223</xdr:row>
      <xdr:rowOff>152400</xdr:rowOff>
    </xdr:to>
    <xdr:pic>
      <xdr:nvPicPr>
        <xdr:cNvPr id="684" name="Picture 68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5908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85" name="Picture 684" descr="http://valutazione.sf-csiaf.unifi.it/images/b_modifica.png">
          <a:hlinkClick xmlns:r="http://schemas.openxmlformats.org/officeDocument/2006/relationships" r:id="rId46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86" name="Picture 685" descr="http://valutazione.sf-csiaf.unifi.it/images/b_cancella.png">
          <a:hlinkClick xmlns:r="http://schemas.openxmlformats.org/officeDocument/2006/relationships" r:id="rId46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102</xdr:row>
      <xdr:rowOff>0</xdr:rowOff>
    </xdr:from>
    <xdr:to>
      <xdr:col>8</xdr:col>
      <xdr:colOff>152400</xdr:colOff>
      <xdr:row>102</xdr:row>
      <xdr:rowOff>152400</xdr:rowOff>
    </xdr:to>
    <xdr:pic>
      <xdr:nvPicPr>
        <xdr:cNvPr id="687" name="Picture 68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20396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88" name="Picture 687" descr="http://valutazione.sf-csiaf.unifi.it/images/b_modifica.png">
          <a:hlinkClick xmlns:r="http://schemas.openxmlformats.org/officeDocument/2006/relationships" r:id="rId46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89" name="Picture 688" descr="http://valutazione.sf-csiaf.unifi.it/images/b_cancella.png">
          <a:hlinkClick xmlns:r="http://schemas.openxmlformats.org/officeDocument/2006/relationships" r:id="rId46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103</xdr:row>
      <xdr:rowOff>0</xdr:rowOff>
    </xdr:from>
    <xdr:to>
      <xdr:col>8</xdr:col>
      <xdr:colOff>152400</xdr:colOff>
      <xdr:row>103</xdr:row>
      <xdr:rowOff>152400</xdr:rowOff>
    </xdr:to>
    <xdr:pic>
      <xdr:nvPicPr>
        <xdr:cNvPr id="690" name="Picture 68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21729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91" name="Picture 690" descr="http://valutazione.sf-csiaf.unifi.it/images/b_modifica.png">
          <a:hlinkClick xmlns:r="http://schemas.openxmlformats.org/officeDocument/2006/relationships" r:id="rId46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92" name="Picture 691" descr="http://valutazione.sf-csiaf.unifi.it/images/b_cancella.png">
          <a:hlinkClick xmlns:r="http://schemas.openxmlformats.org/officeDocument/2006/relationships" r:id="rId46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104</xdr:row>
      <xdr:rowOff>0</xdr:rowOff>
    </xdr:from>
    <xdr:to>
      <xdr:col>8</xdr:col>
      <xdr:colOff>152400</xdr:colOff>
      <xdr:row>104</xdr:row>
      <xdr:rowOff>152400</xdr:rowOff>
    </xdr:to>
    <xdr:pic>
      <xdr:nvPicPr>
        <xdr:cNvPr id="693" name="Picture 69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23063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94" name="Picture 693" descr="http://valutazione.sf-csiaf.unifi.it/images/b_modifica.png">
          <a:hlinkClick xmlns:r="http://schemas.openxmlformats.org/officeDocument/2006/relationships" r:id="rId46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95" name="Picture 694" descr="http://valutazione.sf-csiaf.unifi.it/images/b_cancella.png">
          <a:hlinkClick xmlns:r="http://schemas.openxmlformats.org/officeDocument/2006/relationships" r:id="rId46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105</xdr:row>
      <xdr:rowOff>0</xdr:rowOff>
    </xdr:from>
    <xdr:to>
      <xdr:col>8</xdr:col>
      <xdr:colOff>152400</xdr:colOff>
      <xdr:row>105</xdr:row>
      <xdr:rowOff>152400</xdr:rowOff>
    </xdr:to>
    <xdr:pic>
      <xdr:nvPicPr>
        <xdr:cNvPr id="696" name="Picture 69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24206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697" name="Picture 696" descr="http://valutazione.sf-csiaf.unifi.it/images/b_modifica.png">
          <a:hlinkClick xmlns:r="http://schemas.openxmlformats.org/officeDocument/2006/relationships" r:id="rId46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698" name="Picture 697" descr="http://valutazione.sf-csiaf.unifi.it/images/b_cancella.png">
          <a:hlinkClick xmlns:r="http://schemas.openxmlformats.org/officeDocument/2006/relationships" r:id="rId46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239</xdr:row>
      <xdr:rowOff>0</xdr:rowOff>
    </xdr:from>
    <xdr:to>
      <xdr:col>8</xdr:col>
      <xdr:colOff>152400</xdr:colOff>
      <xdr:row>239</xdr:row>
      <xdr:rowOff>152400</xdr:rowOff>
    </xdr:to>
    <xdr:pic>
      <xdr:nvPicPr>
        <xdr:cNvPr id="699" name="Picture 69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76987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00" name="Picture 699" descr="http://valutazione.sf-csiaf.unifi.it/images/b_modifica.png">
          <a:hlinkClick xmlns:r="http://schemas.openxmlformats.org/officeDocument/2006/relationships" r:id="rId47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01" name="Picture 700" descr="http://valutazione.sf-csiaf.unifi.it/images/b_cancella.png">
          <a:hlinkClick xmlns:r="http://schemas.openxmlformats.org/officeDocument/2006/relationships" r:id="rId47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106</xdr:row>
      <xdr:rowOff>0</xdr:rowOff>
    </xdr:from>
    <xdr:to>
      <xdr:col>8</xdr:col>
      <xdr:colOff>152400</xdr:colOff>
      <xdr:row>106</xdr:row>
      <xdr:rowOff>152400</xdr:rowOff>
    </xdr:to>
    <xdr:pic>
      <xdr:nvPicPr>
        <xdr:cNvPr id="702" name="Picture 70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25158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03" name="Picture 702" descr="http://valutazione.sf-csiaf.unifi.it/images/b_modifica.png">
          <a:hlinkClick xmlns:r="http://schemas.openxmlformats.org/officeDocument/2006/relationships" r:id="rId47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04" name="Picture 703" descr="http://valutazione.sf-csiaf.unifi.it/images/b_cancella.png">
          <a:hlinkClick xmlns:r="http://schemas.openxmlformats.org/officeDocument/2006/relationships" r:id="rId47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224</xdr:row>
      <xdr:rowOff>0</xdr:rowOff>
    </xdr:from>
    <xdr:to>
      <xdr:col>8</xdr:col>
      <xdr:colOff>152400</xdr:colOff>
      <xdr:row>224</xdr:row>
      <xdr:rowOff>152400</xdr:rowOff>
    </xdr:to>
    <xdr:pic>
      <xdr:nvPicPr>
        <xdr:cNvPr id="705" name="Picture 70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60413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06" name="Picture 705" descr="http://valutazione.sf-csiaf.unifi.it/images/b_modifica.png">
          <a:hlinkClick xmlns:r="http://schemas.openxmlformats.org/officeDocument/2006/relationships" r:id="rId47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07" name="Picture 706" descr="http://valutazione.sf-csiaf.unifi.it/images/b_cancella.png">
          <a:hlinkClick xmlns:r="http://schemas.openxmlformats.org/officeDocument/2006/relationships" r:id="rId47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225</xdr:row>
      <xdr:rowOff>0</xdr:rowOff>
    </xdr:from>
    <xdr:to>
      <xdr:col>8</xdr:col>
      <xdr:colOff>152400</xdr:colOff>
      <xdr:row>225</xdr:row>
      <xdr:rowOff>152400</xdr:rowOff>
    </xdr:to>
    <xdr:pic>
      <xdr:nvPicPr>
        <xdr:cNvPr id="708" name="Picture 70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60985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09" name="Picture 708" descr="http://valutazione.sf-csiaf.unifi.it/images/b_modifica.png">
          <a:hlinkClick xmlns:r="http://schemas.openxmlformats.org/officeDocument/2006/relationships" r:id="rId47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10" name="Picture 709" descr="http://valutazione.sf-csiaf.unifi.it/images/b_cancella.png">
          <a:hlinkClick xmlns:r="http://schemas.openxmlformats.org/officeDocument/2006/relationships" r:id="rId47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107</xdr:row>
      <xdr:rowOff>0</xdr:rowOff>
    </xdr:from>
    <xdr:to>
      <xdr:col>8</xdr:col>
      <xdr:colOff>152400</xdr:colOff>
      <xdr:row>107</xdr:row>
      <xdr:rowOff>152400</xdr:rowOff>
    </xdr:to>
    <xdr:pic>
      <xdr:nvPicPr>
        <xdr:cNvPr id="711" name="Picture 71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26873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12" name="Picture 711" descr="http://valutazione.sf-csiaf.unifi.it/images/b_modifica.png">
          <a:hlinkClick xmlns:r="http://schemas.openxmlformats.org/officeDocument/2006/relationships" r:id="rId47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13" name="Picture 712" descr="http://valutazione.sf-csiaf.unifi.it/images/b_cancella.png">
          <a:hlinkClick xmlns:r="http://schemas.openxmlformats.org/officeDocument/2006/relationships" r:id="rId47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226</xdr:row>
      <xdr:rowOff>0</xdr:rowOff>
    </xdr:from>
    <xdr:to>
      <xdr:col>8</xdr:col>
      <xdr:colOff>152400</xdr:colOff>
      <xdr:row>226</xdr:row>
      <xdr:rowOff>152400</xdr:rowOff>
    </xdr:to>
    <xdr:pic>
      <xdr:nvPicPr>
        <xdr:cNvPr id="714" name="Picture 71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61366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15" name="Picture 714" descr="http://valutazione.sf-csiaf.unifi.it/images/b_modifica.png">
          <a:hlinkClick xmlns:r="http://schemas.openxmlformats.org/officeDocument/2006/relationships" r:id="rId48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16" name="Picture 715" descr="http://valutazione.sf-csiaf.unifi.it/images/b_cancella.png">
          <a:hlinkClick xmlns:r="http://schemas.openxmlformats.org/officeDocument/2006/relationships" r:id="rId48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220</xdr:row>
      <xdr:rowOff>0</xdr:rowOff>
    </xdr:from>
    <xdr:to>
      <xdr:col>8</xdr:col>
      <xdr:colOff>152400</xdr:colOff>
      <xdr:row>220</xdr:row>
      <xdr:rowOff>152400</xdr:rowOff>
    </xdr:to>
    <xdr:pic>
      <xdr:nvPicPr>
        <xdr:cNvPr id="717" name="Picture 71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5527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18" name="Picture 717" descr="http://valutazione.sf-csiaf.unifi.it/images/b_modifica.png">
          <a:hlinkClick xmlns:r="http://schemas.openxmlformats.org/officeDocument/2006/relationships" r:id="rId48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19" name="Picture 718" descr="http://valutazione.sf-csiaf.unifi.it/images/b_cancella.png">
          <a:hlinkClick xmlns:r="http://schemas.openxmlformats.org/officeDocument/2006/relationships" r:id="rId48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108</xdr:row>
      <xdr:rowOff>0</xdr:rowOff>
    </xdr:from>
    <xdr:to>
      <xdr:col>8</xdr:col>
      <xdr:colOff>152400</xdr:colOff>
      <xdr:row>108</xdr:row>
      <xdr:rowOff>152400</xdr:rowOff>
    </xdr:to>
    <xdr:pic>
      <xdr:nvPicPr>
        <xdr:cNvPr id="720" name="Picture 71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27825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21" name="Picture 720" descr="http://valutazione.sf-csiaf.unifi.it/images/b_modifica.png">
          <a:hlinkClick xmlns:r="http://schemas.openxmlformats.org/officeDocument/2006/relationships" r:id="rId48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22" name="Picture 721" descr="http://valutazione.sf-csiaf.unifi.it/images/b_cancella.png">
          <a:hlinkClick xmlns:r="http://schemas.openxmlformats.org/officeDocument/2006/relationships" r:id="rId48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109</xdr:row>
      <xdr:rowOff>0</xdr:rowOff>
    </xdr:from>
    <xdr:to>
      <xdr:col>8</xdr:col>
      <xdr:colOff>152400</xdr:colOff>
      <xdr:row>109</xdr:row>
      <xdr:rowOff>152400</xdr:rowOff>
    </xdr:to>
    <xdr:pic>
      <xdr:nvPicPr>
        <xdr:cNvPr id="723" name="Picture 72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28778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24" name="Picture 723" descr="http://valutazione.sf-csiaf.unifi.it/images/b_modifica.png">
          <a:hlinkClick xmlns:r="http://schemas.openxmlformats.org/officeDocument/2006/relationships" r:id="rId48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25" name="Picture 724" descr="http://valutazione.sf-csiaf.unifi.it/images/b_cancella.png">
          <a:hlinkClick xmlns:r="http://schemas.openxmlformats.org/officeDocument/2006/relationships" r:id="rId48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110</xdr:row>
      <xdr:rowOff>0</xdr:rowOff>
    </xdr:from>
    <xdr:to>
      <xdr:col>8</xdr:col>
      <xdr:colOff>152400</xdr:colOff>
      <xdr:row>110</xdr:row>
      <xdr:rowOff>152400</xdr:rowOff>
    </xdr:to>
    <xdr:pic>
      <xdr:nvPicPr>
        <xdr:cNvPr id="726" name="Picture 72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30302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27" name="Picture 726" descr="http://valutazione.sf-csiaf.unifi.it/images/b_modifica.png">
          <a:hlinkClick xmlns:r="http://schemas.openxmlformats.org/officeDocument/2006/relationships" r:id="rId48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28" name="Picture 727" descr="http://valutazione.sf-csiaf.unifi.it/images/b_cancella.png">
          <a:hlinkClick xmlns:r="http://schemas.openxmlformats.org/officeDocument/2006/relationships" r:id="rId48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111</xdr:row>
      <xdr:rowOff>0</xdr:rowOff>
    </xdr:from>
    <xdr:to>
      <xdr:col>8</xdr:col>
      <xdr:colOff>152400</xdr:colOff>
      <xdr:row>111</xdr:row>
      <xdr:rowOff>152400</xdr:rowOff>
    </xdr:to>
    <xdr:pic>
      <xdr:nvPicPr>
        <xdr:cNvPr id="729" name="Picture 72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31064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30" name="Picture 729" descr="http://valutazione.sf-csiaf.unifi.it/images/b_modifica.png">
          <a:hlinkClick xmlns:r="http://schemas.openxmlformats.org/officeDocument/2006/relationships" r:id="rId49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31" name="Picture 730" descr="http://valutazione.sf-csiaf.unifi.it/images/b_cancella.png">
          <a:hlinkClick xmlns:r="http://schemas.openxmlformats.org/officeDocument/2006/relationships" r:id="rId49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173</xdr:row>
      <xdr:rowOff>0</xdr:rowOff>
    </xdr:from>
    <xdr:to>
      <xdr:col>8</xdr:col>
      <xdr:colOff>152400</xdr:colOff>
      <xdr:row>173</xdr:row>
      <xdr:rowOff>152400</xdr:rowOff>
    </xdr:to>
    <xdr:pic>
      <xdr:nvPicPr>
        <xdr:cNvPr id="732" name="Picture 73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06692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33" name="Picture 732" descr="http://valutazione.sf-csiaf.unifi.it/images/b_modifica.png">
          <a:hlinkClick xmlns:r="http://schemas.openxmlformats.org/officeDocument/2006/relationships" r:id="rId49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34" name="Picture 733" descr="http://valutazione.sf-csiaf.unifi.it/images/b_cancella.png">
          <a:hlinkClick xmlns:r="http://schemas.openxmlformats.org/officeDocument/2006/relationships" r:id="rId49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279</xdr:row>
      <xdr:rowOff>0</xdr:rowOff>
    </xdr:from>
    <xdr:to>
      <xdr:col>8</xdr:col>
      <xdr:colOff>152400</xdr:colOff>
      <xdr:row>279</xdr:row>
      <xdr:rowOff>152400</xdr:rowOff>
    </xdr:to>
    <xdr:pic>
      <xdr:nvPicPr>
        <xdr:cNvPr id="735" name="Picture 73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28041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36" name="Picture 735" descr="http://valutazione.sf-csiaf.unifi.it/images/b_modifica.png">
          <a:hlinkClick xmlns:r="http://schemas.openxmlformats.org/officeDocument/2006/relationships" r:id="rId49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37" name="Picture 736" descr="http://valutazione.sf-csiaf.unifi.it/images/b_cancella.png">
          <a:hlinkClick xmlns:r="http://schemas.openxmlformats.org/officeDocument/2006/relationships" r:id="rId49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34</xdr:row>
      <xdr:rowOff>0</xdr:rowOff>
    </xdr:from>
    <xdr:to>
      <xdr:col>8</xdr:col>
      <xdr:colOff>152400</xdr:colOff>
      <xdr:row>34</xdr:row>
      <xdr:rowOff>152400</xdr:rowOff>
    </xdr:to>
    <xdr:pic>
      <xdr:nvPicPr>
        <xdr:cNvPr id="738" name="Picture 73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4191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39" name="Picture 738" descr="http://valutazione.sf-csiaf.unifi.it/images/b_modifica.png">
          <a:hlinkClick xmlns:r="http://schemas.openxmlformats.org/officeDocument/2006/relationships" r:id="rId49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40" name="Picture 739" descr="http://valutazione.sf-csiaf.unifi.it/images/b_cancella.png">
          <a:hlinkClick xmlns:r="http://schemas.openxmlformats.org/officeDocument/2006/relationships" r:id="rId49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300</xdr:row>
      <xdr:rowOff>0</xdr:rowOff>
    </xdr:from>
    <xdr:to>
      <xdr:col>8</xdr:col>
      <xdr:colOff>152400</xdr:colOff>
      <xdr:row>300</xdr:row>
      <xdr:rowOff>152400</xdr:rowOff>
    </xdr:to>
    <xdr:pic>
      <xdr:nvPicPr>
        <xdr:cNvPr id="741" name="Picture 74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55092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42" name="Picture 741" descr="http://valutazione.sf-csiaf.unifi.it/images/b_modifica.png">
          <a:hlinkClick xmlns:r="http://schemas.openxmlformats.org/officeDocument/2006/relationships" r:id="rId49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43" name="Picture 742" descr="http://valutazione.sf-csiaf.unifi.it/images/b_cancella.png">
          <a:hlinkClick xmlns:r="http://schemas.openxmlformats.org/officeDocument/2006/relationships" r:id="rId49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112</xdr:row>
      <xdr:rowOff>0</xdr:rowOff>
    </xdr:from>
    <xdr:to>
      <xdr:col>8</xdr:col>
      <xdr:colOff>152400</xdr:colOff>
      <xdr:row>112</xdr:row>
      <xdr:rowOff>152400</xdr:rowOff>
    </xdr:to>
    <xdr:pic>
      <xdr:nvPicPr>
        <xdr:cNvPr id="744" name="Picture 74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31826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45" name="Picture 744" descr="http://valutazione.sf-csiaf.unifi.it/images/b_modifica.png">
          <a:hlinkClick xmlns:r="http://schemas.openxmlformats.org/officeDocument/2006/relationships" r:id="rId50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46" name="Picture 745" descr="http://valutazione.sf-csiaf.unifi.it/images/b_cancella.png">
          <a:hlinkClick xmlns:r="http://schemas.openxmlformats.org/officeDocument/2006/relationships" r:id="rId50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206</xdr:row>
      <xdr:rowOff>0</xdr:rowOff>
    </xdr:from>
    <xdr:to>
      <xdr:col>8</xdr:col>
      <xdr:colOff>152400</xdr:colOff>
      <xdr:row>206</xdr:row>
      <xdr:rowOff>152400</xdr:rowOff>
    </xdr:to>
    <xdr:pic>
      <xdr:nvPicPr>
        <xdr:cNvPr id="747" name="Picture 74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37553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48" name="Picture 747" descr="http://valutazione.sf-csiaf.unifi.it/images/b_modifica.png">
          <a:hlinkClick xmlns:r="http://schemas.openxmlformats.org/officeDocument/2006/relationships" r:id="rId50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49" name="Picture 748" descr="http://valutazione.sf-csiaf.unifi.it/images/b_cancella.png">
          <a:hlinkClick xmlns:r="http://schemas.openxmlformats.org/officeDocument/2006/relationships" r:id="rId50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232</xdr:row>
      <xdr:rowOff>0</xdr:rowOff>
    </xdr:from>
    <xdr:to>
      <xdr:col>8</xdr:col>
      <xdr:colOff>152400</xdr:colOff>
      <xdr:row>232</xdr:row>
      <xdr:rowOff>152400</xdr:rowOff>
    </xdr:to>
    <xdr:pic>
      <xdr:nvPicPr>
        <xdr:cNvPr id="750" name="Picture 74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6670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51" name="Picture 750" descr="http://valutazione.sf-csiaf.unifi.it/images/b_modifica.png">
          <a:hlinkClick xmlns:r="http://schemas.openxmlformats.org/officeDocument/2006/relationships" r:id="rId50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52" name="Picture 751" descr="http://valutazione.sf-csiaf.unifi.it/images/b_cancella.png">
          <a:hlinkClick xmlns:r="http://schemas.openxmlformats.org/officeDocument/2006/relationships" r:id="rId50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137</xdr:row>
      <xdr:rowOff>0</xdr:rowOff>
    </xdr:from>
    <xdr:to>
      <xdr:col>8</xdr:col>
      <xdr:colOff>152400</xdr:colOff>
      <xdr:row>137</xdr:row>
      <xdr:rowOff>152400</xdr:rowOff>
    </xdr:to>
    <xdr:pic>
      <xdr:nvPicPr>
        <xdr:cNvPr id="753" name="Picture 75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6002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54" name="Picture 753" descr="http://valutazione.sf-csiaf.unifi.it/images/b_modifica.png">
          <a:hlinkClick xmlns:r="http://schemas.openxmlformats.org/officeDocument/2006/relationships" r:id="rId50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55" name="Picture 754" descr="http://valutazione.sf-csiaf.unifi.it/images/b_cancella.png">
          <a:hlinkClick xmlns:r="http://schemas.openxmlformats.org/officeDocument/2006/relationships" r:id="rId50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272</xdr:row>
      <xdr:rowOff>0</xdr:rowOff>
    </xdr:from>
    <xdr:to>
      <xdr:col>8</xdr:col>
      <xdr:colOff>152400</xdr:colOff>
      <xdr:row>272</xdr:row>
      <xdr:rowOff>152400</xdr:rowOff>
    </xdr:to>
    <xdr:pic>
      <xdr:nvPicPr>
        <xdr:cNvPr id="756" name="Picture 75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18706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57" name="Picture 756" descr="http://valutazione.sf-csiaf.unifi.it/images/b_modifica.png">
          <a:hlinkClick xmlns:r="http://schemas.openxmlformats.org/officeDocument/2006/relationships" r:id="rId50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58" name="Picture 757" descr="http://valutazione.sf-csiaf.unifi.it/images/b_cancella.png">
          <a:hlinkClick xmlns:r="http://schemas.openxmlformats.org/officeDocument/2006/relationships" r:id="rId50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35</xdr:row>
      <xdr:rowOff>0</xdr:rowOff>
    </xdr:from>
    <xdr:to>
      <xdr:col>8</xdr:col>
      <xdr:colOff>152400</xdr:colOff>
      <xdr:row>35</xdr:row>
      <xdr:rowOff>152400</xdr:rowOff>
    </xdr:to>
    <xdr:pic>
      <xdr:nvPicPr>
        <xdr:cNvPr id="759" name="Picture 75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43624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60" name="Picture 759" descr="http://valutazione.sf-csiaf.unifi.it/images/b_modifica.png">
          <a:hlinkClick xmlns:r="http://schemas.openxmlformats.org/officeDocument/2006/relationships" r:id="rId51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61" name="Picture 760" descr="http://valutazione.sf-csiaf.unifi.it/images/b_cancella.png">
          <a:hlinkClick xmlns:r="http://schemas.openxmlformats.org/officeDocument/2006/relationships" r:id="rId51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113</xdr:row>
      <xdr:rowOff>0</xdr:rowOff>
    </xdr:from>
    <xdr:to>
      <xdr:col>8</xdr:col>
      <xdr:colOff>152400</xdr:colOff>
      <xdr:row>113</xdr:row>
      <xdr:rowOff>152400</xdr:rowOff>
    </xdr:to>
    <xdr:pic>
      <xdr:nvPicPr>
        <xdr:cNvPr id="762" name="Picture 76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3296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63" name="Picture 762" descr="http://valutazione.sf-csiaf.unifi.it/images/b_modifica.png">
          <a:hlinkClick xmlns:r="http://schemas.openxmlformats.org/officeDocument/2006/relationships" r:id="rId51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64" name="Picture 763" descr="http://valutazione.sf-csiaf.unifi.it/images/b_cancella.png">
          <a:hlinkClick xmlns:r="http://schemas.openxmlformats.org/officeDocument/2006/relationships" r:id="rId51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191</xdr:row>
      <xdr:rowOff>0</xdr:rowOff>
    </xdr:from>
    <xdr:to>
      <xdr:col>8</xdr:col>
      <xdr:colOff>152400</xdr:colOff>
      <xdr:row>191</xdr:row>
      <xdr:rowOff>152400</xdr:rowOff>
    </xdr:to>
    <xdr:pic>
      <xdr:nvPicPr>
        <xdr:cNvPr id="765" name="Picture 76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26314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66" name="Picture 765" descr="http://valutazione.sf-csiaf.unifi.it/images/b_modifica.png">
          <a:hlinkClick xmlns:r="http://schemas.openxmlformats.org/officeDocument/2006/relationships" r:id="rId51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67" name="Picture 766" descr="http://valutazione.sf-csiaf.unifi.it/images/b_cancella.png">
          <a:hlinkClick xmlns:r="http://schemas.openxmlformats.org/officeDocument/2006/relationships" r:id="rId51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192</xdr:row>
      <xdr:rowOff>0</xdr:rowOff>
    </xdr:from>
    <xdr:to>
      <xdr:col>8</xdr:col>
      <xdr:colOff>152400</xdr:colOff>
      <xdr:row>192</xdr:row>
      <xdr:rowOff>152400</xdr:rowOff>
    </xdr:to>
    <xdr:pic>
      <xdr:nvPicPr>
        <xdr:cNvPr id="768" name="Picture 76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26885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69" name="Picture 768" descr="http://valutazione.sf-csiaf.unifi.it/images/b_modifica.png">
          <a:hlinkClick xmlns:r="http://schemas.openxmlformats.org/officeDocument/2006/relationships" r:id="rId51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70" name="Picture 769" descr="http://valutazione.sf-csiaf.unifi.it/images/b_cancella.png">
          <a:hlinkClick xmlns:r="http://schemas.openxmlformats.org/officeDocument/2006/relationships" r:id="rId51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193</xdr:row>
      <xdr:rowOff>0</xdr:rowOff>
    </xdr:from>
    <xdr:to>
      <xdr:col>8</xdr:col>
      <xdr:colOff>152400</xdr:colOff>
      <xdr:row>193</xdr:row>
      <xdr:rowOff>152400</xdr:rowOff>
    </xdr:to>
    <xdr:pic>
      <xdr:nvPicPr>
        <xdr:cNvPr id="771" name="Picture 77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27266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72" name="Picture 771" descr="http://valutazione.sf-csiaf.unifi.it/images/b_modifica.png">
          <a:hlinkClick xmlns:r="http://schemas.openxmlformats.org/officeDocument/2006/relationships" r:id="rId51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73" name="Picture 772" descr="http://valutazione.sf-csiaf.unifi.it/images/b_cancella.png">
          <a:hlinkClick xmlns:r="http://schemas.openxmlformats.org/officeDocument/2006/relationships" r:id="rId51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273</xdr:row>
      <xdr:rowOff>0</xdr:rowOff>
    </xdr:from>
    <xdr:to>
      <xdr:col>8</xdr:col>
      <xdr:colOff>152400</xdr:colOff>
      <xdr:row>273</xdr:row>
      <xdr:rowOff>152400</xdr:rowOff>
    </xdr:to>
    <xdr:pic>
      <xdr:nvPicPr>
        <xdr:cNvPr id="774" name="Picture 77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21183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75" name="Picture 774" descr="http://valutazione.sf-csiaf.unifi.it/images/b_modifica.png">
          <a:hlinkClick xmlns:r="http://schemas.openxmlformats.org/officeDocument/2006/relationships" r:id="rId52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76" name="Picture 775" descr="http://valutazione.sf-csiaf.unifi.it/images/b_cancella.png">
          <a:hlinkClick xmlns:r="http://schemas.openxmlformats.org/officeDocument/2006/relationships" r:id="rId52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194</xdr:row>
      <xdr:rowOff>0</xdr:rowOff>
    </xdr:from>
    <xdr:to>
      <xdr:col>8</xdr:col>
      <xdr:colOff>152400</xdr:colOff>
      <xdr:row>194</xdr:row>
      <xdr:rowOff>152400</xdr:rowOff>
    </xdr:to>
    <xdr:pic>
      <xdr:nvPicPr>
        <xdr:cNvPr id="777" name="Picture 77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2821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78" name="Picture 777" descr="http://valutazione.sf-csiaf.unifi.it/images/b_modifica.png">
          <a:hlinkClick xmlns:r="http://schemas.openxmlformats.org/officeDocument/2006/relationships" r:id="rId52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79" name="Picture 778" descr="http://valutazione.sf-csiaf.unifi.it/images/b_cancella.png">
          <a:hlinkClick xmlns:r="http://schemas.openxmlformats.org/officeDocument/2006/relationships" r:id="rId52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114</xdr:row>
      <xdr:rowOff>0</xdr:rowOff>
    </xdr:from>
    <xdr:to>
      <xdr:col>8</xdr:col>
      <xdr:colOff>152400</xdr:colOff>
      <xdr:row>114</xdr:row>
      <xdr:rowOff>152400</xdr:rowOff>
    </xdr:to>
    <xdr:pic>
      <xdr:nvPicPr>
        <xdr:cNvPr id="780" name="Picture 77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33731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81" name="Picture 780" descr="http://valutazione.sf-csiaf.unifi.it/images/b_modifica.png">
          <a:hlinkClick xmlns:r="http://schemas.openxmlformats.org/officeDocument/2006/relationships" r:id="rId52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82" name="Picture 781" descr="http://valutazione.sf-csiaf.unifi.it/images/b_cancella.png">
          <a:hlinkClick xmlns:r="http://schemas.openxmlformats.org/officeDocument/2006/relationships" r:id="rId52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195</xdr:row>
      <xdr:rowOff>0</xdr:rowOff>
    </xdr:from>
    <xdr:to>
      <xdr:col>8</xdr:col>
      <xdr:colOff>152400</xdr:colOff>
      <xdr:row>195</xdr:row>
      <xdr:rowOff>152400</xdr:rowOff>
    </xdr:to>
    <xdr:pic>
      <xdr:nvPicPr>
        <xdr:cNvPr id="783" name="Picture 78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2860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84" name="Picture 783" descr="http://valutazione.sf-csiaf.unifi.it/images/b_modifica.png">
          <a:hlinkClick xmlns:r="http://schemas.openxmlformats.org/officeDocument/2006/relationships" r:id="rId52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85" name="Picture 784" descr="http://valutazione.sf-csiaf.unifi.it/images/b_cancella.png">
          <a:hlinkClick xmlns:r="http://schemas.openxmlformats.org/officeDocument/2006/relationships" r:id="rId52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160</xdr:row>
      <xdr:rowOff>0</xdr:rowOff>
    </xdr:from>
    <xdr:to>
      <xdr:col>8</xdr:col>
      <xdr:colOff>152400</xdr:colOff>
      <xdr:row>160</xdr:row>
      <xdr:rowOff>152400</xdr:rowOff>
    </xdr:to>
    <xdr:pic>
      <xdr:nvPicPr>
        <xdr:cNvPr id="786" name="Picture 78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85547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87" name="Picture 786" descr="http://valutazione.sf-csiaf.unifi.it/images/b_modifica.png">
          <a:hlinkClick xmlns:r="http://schemas.openxmlformats.org/officeDocument/2006/relationships" r:id="rId52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88" name="Picture 787" descr="http://valutazione.sf-csiaf.unifi.it/images/b_cancella.png">
          <a:hlinkClick xmlns:r="http://schemas.openxmlformats.org/officeDocument/2006/relationships" r:id="rId52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36</xdr:row>
      <xdr:rowOff>0</xdr:rowOff>
    </xdr:from>
    <xdr:to>
      <xdr:col>8</xdr:col>
      <xdr:colOff>152400</xdr:colOff>
      <xdr:row>36</xdr:row>
      <xdr:rowOff>152400</xdr:rowOff>
    </xdr:to>
    <xdr:pic>
      <xdr:nvPicPr>
        <xdr:cNvPr id="789" name="Picture 78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46863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90" name="Picture 789" descr="http://valutazione.sf-csiaf.unifi.it/images/b_modifica.png">
          <a:hlinkClick xmlns:r="http://schemas.openxmlformats.org/officeDocument/2006/relationships" r:id="rId53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91" name="Picture 790" descr="http://valutazione.sf-csiaf.unifi.it/images/b_cancella.png">
          <a:hlinkClick xmlns:r="http://schemas.openxmlformats.org/officeDocument/2006/relationships" r:id="rId53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301</xdr:row>
      <xdr:rowOff>0</xdr:rowOff>
    </xdr:from>
    <xdr:to>
      <xdr:col>8</xdr:col>
      <xdr:colOff>152400</xdr:colOff>
      <xdr:row>301</xdr:row>
      <xdr:rowOff>152400</xdr:rowOff>
    </xdr:to>
    <xdr:pic>
      <xdr:nvPicPr>
        <xdr:cNvPr id="792" name="Picture 79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5775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93" name="Picture 792" descr="http://valutazione.sf-csiaf.unifi.it/images/b_modifica.png">
          <a:hlinkClick xmlns:r="http://schemas.openxmlformats.org/officeDocument/2006/relationships" r:id="rId53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94" name="Picture 793" descr="http://valutazione.sf-csiaf.unifi.it/images/b_cancella.png">
          <a:hlinkClick xmlns:r="http://schemas.openxmlformats.org/officeDocument/2006/relationships" r:id="rId53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161</xdr:row>
      <xdr:rowOff>0</xdr:rowOff>
    </xdr:from>
    <xdr:to>
      <xdr:col>8</xdr:col>
      <xdr:colOff>152400</xdr:colOff>
      <xdr:row>161</xdr:row>
      <xdr:rowOff>152400</xdr:rowOff>
    </xdr:to>
    <xdr:pic>
      <xdr:nvPicPr>
        <xdr:cNvPr id="795" name="Picture 79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87071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96" name="Picture 795" descr="http://valutazione.sf-csiaf.unifi.it/images/b_modifica.png">
          <a:hlinkClick xmlns:r="http://schemas.openxmlformats.org/officeDocument/2006/relationships" r:id="rId53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797" name="Picture 796" descr="http://valutazione.sf-csiaf.unifi.it/images/b_cancella.png">
          <a:hlinkClick xmlns:r="http://schemas.openxmlformats.org/officeDocument/2006/relationships" r:id="rId53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115</xdr:row>
      <xdr:rowOff>0</xdr:rowOff>
    </xdr:from>
    <xdr:to>
      <xdr:col>8</xdr:col>
      <xdr:colOff>152400</xdr:colOff>
      <xdr:row>115</xdr:row>
      <xdr:rowOff>152400</xdr:rowOff>
    </xdr:to>
    <xdr:pic>
      <xdr:nvPicPr>
        <xdr:cNvPr id="798" name="Picture 79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34302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799" name="Picture 798" descr="http://valutazione.sf-csiaf.unifi.it/images/b_modifica.png">
          <a:hlinkClick xmlns:r="http://schemas.openxmlformats.org/officeDocument/2006/relationships" r:id="rId53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00" name="Picture 799" descr="http://valutazione.sf-csiaf.unifi.it/images/b_cancella.png">
          <a:hlinkClick xmlns:r="http://schemas.openxmlformats.org/officeDocument/2006/relationships" r:id="rId53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221</xdr:row>
      <xdr:rowOff>0</xdr:rowOff>
    </xdr:from>
    <xdr:to>
      <xdr:col>8</xdr:col>
      <xdr:colOff>152400</xdr:colOff>
      <xdr:row>221</xdr:row>
      <xdr:rowOff>152400</xdr:rowOff>
    </xdr:to>
    <xdr:pic>
      <xdr:nvPicPr>
        <xdr:cNvPr id="801" name="Picture 80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56222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02" name="Picture 801" descr="http://valutazione.sf-csiaf.unifi.it/images/b_modifica.png">
          <a:hlinkClick xmlns:r="http://schemas.openxmlformats.org/officeDocument/2006/relationships" r:id="rId53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03" name="Picture 802" descr="http://valutazione.sf-csiaf.unifi.it/images/b_cancella.png">
          <a:hlinkClick xmlns:r="http://schemas.openxmlformats.org/officeDocument/2006/relationships" r:id="rId53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302</xdr:row>
      <xdr:rowOff>0</xdr:rowOff>
    </xdr:from>
    <xdr:to>
      <xdr:col>8</xdr:col>
      <xdr:colOff>152400</xdr:colOff>
      <xdr:row>302</xdr:row>
      <xdr:rowOff>152400</xdr:rowOff>
    </xdr:to>
    <xdr:pic>
      <xdr:nvPicPr>
        <xdr:cNvPr id="804" name="Picture 80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58902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05" name="Picture 804" descr="http://valutazione.sf-csiaf.unifi.it/images/b_modifica.png">
          <a:hlinkClick xmlns:r="http://schemas.openxmlformats.org/officeDocument/2006/relationships" r:id="rId54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06" name="Picture 805" descr="http://valutazione.sf-csiaf.unifi.it/images/b_cancella.png">
          <a:hlinkClick xmlns:r="http://schemas.openxmlformats.org/officeDocument/2006/relationships" r:id="rId54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274</xdr:row>
      <xdr:rowOff>0</xdr:rowOff>
    </xdr:from>
    <xdr:to>
      <xdr:col>8</xdr:col>
      <xdr:colOff>152400</xdr:colOff>
      <xdr:row>274</xdr:row>
      <xdr:rowOff>152400</xdr:rowOff>
    </xdr:to>
    <xdr:pic>
      <xdr:nvPicPr>
        <xdr:cNvPr id="807" name="Picture 80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22707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08" name="Picture 807" descr="http://valutazione.sf-csiaf.unifi.it/images/b_modifica.png">
          <a:hlinkClick xmlns:r="http://schemas.openxmlformats.org/officeDocument/2006/relationships" r:id="rId54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09" name="Picture 808" descr="http://valutazione.sf-csiaf.unifi.it/images/b_cancella.png">
          <a:hlinkClick xmlns:r="http://schemas.openxmlformats.org/officeDocument/2006/relationships" r:id="rId54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303</xdr:row>
      <xdr:rowOff>0</xdr:rowOff>
    </xdr:from>
    <xdr:to>
      <xdr:col>8</xdr:col>
      <xdr:colOff>152400</xdr:colOff>
      <xdr:row>303</xdr:row>
      <xdr:rowOff>152400</xdr:rowOff>
    </xdr:to>
    <xdr:pic>
      <xdr:nvPicPr>
        <xdr:cNvPr id="810" name="Picture 80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60997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11" name="Picture 810" descr="http://valutazione.sf-csiaf.unifi.it/images/b_modifica.png">
          <a:hlinkClick xmlns:r="http://schemas.openxmlformats.org/officeDocument/2006/relationships" r:id="rId54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12" name="Picture 811" descr="http://valutazione.sf-csiaf.unifi.it/images/b_cancella.png">
          <a:hlinkClick xmlns:r="http://schemas.openxmlformats.org/officeDocument/2006/relationships" r:id="rId54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116</xdr:row>
      <xdr:rowOff>0</xdr:rowOff>
    </xdr:from>
    <xdr:to>
      <xdr:col>8</xdr:col>
      <xdr:colOff>152400</xdr:colOff>
      <xdr:row>116</xdr:row>
      <xdr:rowOff>152400</xdr:rowOff>
    </xdr:to>
    <xdr:pic>
      <xdr:nvPicPr>
        <xdr:cNvPr id="813" name="Picture 81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36017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14" name="Picture 813" descr="http://valutazione.sf-csiaf.unifi.it/images/b_modifica.png">
          <a:hlinkClick xmlns:r="http://schemas.openxmlformats.org/officeDocument/2006/relationships" r:id="rId54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15" name="Picture 814" descr="http://valutazione.sf-csiaf.unifi.it/images/b_cancella.png">
          <a:hlinkClick xmlns:r="http://schemas.openxmlformats.org/officeDocument/2006/relationships" r:id="rId54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275</xdr:row>
      <xdr:rowOff>0</xdr:rowOff>
    </xdr:from>
    <xdr:to>
      <xdr:col>8</xdr:col>
      <xdr:colOff>152400</xdr:colOff>
      <xdr:row>275</xdr:row>
      <xdr:rowOff>152400</xdr:rowOff>
    </xdr:to>
    <xdr:pic>
      <xdr:nvPicPr>
        <xdr:cNvPr id="816" name="Picture 81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23278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17" name="Picture 816" descr="http://valutazione.sf-csiaf.unifi.it/images/b_modifica.png">
          <a:hlinkClick xmlns:r="http://schemas.openxmlformats.org/officeDocument/2006/relationships" r:id="rId54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18" name="Picture 817" descr="http://valutazione.sf-csiaf.unifi.it/images/b_cancella.png">
          <a:hlinkClick xmlns:r="http://schemas.openxmlformats.org/officeDocument/2006/relationships" r:id="rId54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117</xdr:row>
      <xdr:rowOff>0</xdr:rowOff>
    </xdr:from>
    <xdr:to>
      <xdr:col>8</xdr:col>
      <xdr:colOff>152400</xdr:colOff>
      <xdr:row>117</xdr:row>
      <xdr:rowOff>152400</xdr:rowOff>
    </xdr:to>
    <xdr:pic>
      <xdr:nvPicPr>
        <xdr:cNvPr id="819" name="Picture 81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37922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20" name="Picture 819" descr="http://valutazione.sf-csiaf.unifi.it/images/b_modifica.png">
          <a:hlinkClick xmlns:r="http://schemas.openxmlformats.org/officeDocument/2006/relationships" r:id="rId55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21" name="Picture 820" descr="http://valutazione.sf-csiaf.unifi.it/images/b_cancella.png">
          <a:hlinkClick xmlns:r="http://schemas.openxmlformats.org/officeDocument/2006/relationships" r:id="rId55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118</xdr:row>
      <xdr:rowOff>0</xdr:rowOff>
    </xdr:from>
    <xdr:to>
      <xdr:col>8</xdr:col>
      <xdr:colOff>152400</xdr:colOff>
      <xdr:row>118</xdr:row>
      <xdr:rowOff>152400</xdr:rowOff>
    </xdr:to>
    <xdr:pic>
      <xdr:nvPicPr>
        <xdr:cNvPr id="822" name="Picture 82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39255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23" name="Picture 822" descr="http://valutazione.sf-csiaf.unifi.it/images/b_modifica.png">
          <a:hlinkClick xmlns:r="http://schemas.openxmlformats.org/officeDocument/2006/relationships" r:id="rId55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24" name="Picture 823" descr="http://valutazione.sf-csiaf.unifi.it/images/b_cancella.png">
          <a:hlinkClick xmlns:r="http://schemas.openxmlformats.org/officeDocument/2006/relationships" r:id="rId55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119</xdr:row>
      <xdr:rowOff>0</xdr:rowOff>
    </xdr:from>
    <xdr:to>
      <xdr:col>8</xdr:col>
      <xdr:colOff>152400</xdr:colOff>
      <xdr:row>119</xdr:row>
      <xdr:rowOff>152400</xdr:rowOff>
    </xdr:to>
    <xdr:pic>
      <xdr:nvPicPr>
        <xdr:cNvPr id="825" name="Picture 82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41351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26" name="Picture 825" descr="http://valutazione.sf-csiaf.unifi.it/images/b_modifica.png">
          <a:hlinkClick xmlns:r="http://schemas.openxmlformats.org/officeDocument/2006/relationships" r:id="rId55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27" name="Picture 826" descr="http://valutazione.sf-csiaf.unifi.it/images/b_cancella.png">
          <a:hlinkClick xmlns:r="http://schemas.openxmlformats.org/officeDocument/2006/relationships" r:id="rId55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120</xdr:row>
      <xdr:rowOff>0</xdr:rowOff>
    </xdr:from>
    <xdr:to>
      <xdr:col>8</xdr:col>
      <xdr:colOff>152400</xdr:colOff>
      <xdr:row>120</xdr:row>
      <xdr:rowOff>152400</xdr:rowOff>
    </xdr:to>
    <xdr:pic>
      <xdr:nvPicPr>
        <xdr:cNvPr id="828" name="Picture 82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41922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29" name="Picture 828" descr="http://valutazione.sf-csiaf.unifi.it/images/b_modifica.png">
          <a:hlinkClick xmlns:r="http://schemas.openxmlformats.org/officeDocument/2006/relationships" r:id="rId55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30" name="Picture 829" descr="http://valutazione.sf-csiaf.unifi.it/images/b_cancella.png">
          <a:hlinkClick xmlns:r="http://schemas.openxmlformats.org/officeDocument/2006/relationships" r:id="rId55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138</xdr:row>
      <xdr:rowOff>0</xdr:rowOff>
    </xdr:from>
    <xdr:to>
      <xdr:col>8</xdr:col>
      <xdr:colOff>152400</xdr:colOff>
      <xdr:row>138</xdr:row>
      <xdr:rowOff>152400</xdr:rowOff>
    </xdr:to>
    <xdr:pic>
      <xdr:nvPicPr>
        <xdr:cNvPr id="831" name="Picture 83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61163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32" name="Picture 831" descr="http://valutazione.sf-csiaf.unifi.it/images/b_modifica.png">
          <a:hlinkClick xmlns:r="http://schemas.openxmlformats.org/officeDocument/2006/relationships" r:id="rId55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33" name="Picture 832" descr="http://valutazione.sf-csiaf.unifi.it/images/b_cancella.png">
          <a:hlinkClick xmlns:r="http://schemas.openxmlformats.org/officeDocument/2006/relationships" r:id="rId55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150</xdr:row>
      <xdr:rowOff>0</xdr:rowOff>
    </xdr:from>
    <xdr:to>
      <xdr:col>8</xdr:col>
      <xdr:colOff>152400</xdr:colOff>
      <xdr:row>150</xdr:row>
      <xdr:rowOff>152400</xdr:rowOff>
    </xdr:to>
    <xdr:pic>
      <xdr:nvPicPr>
        <xdr:cNvPr id="834" name="Picture 83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75450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35" name="Picture 834" descr="http://valutazione.sf-csiaf.unifi.it/images/b_modifica.png">
          <a:hlinkClick xmlns:r="http://schemas.openxmlformats.org/officeDocument/2006/relationships" r:id="rId56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36" name="Picture 835" descr="http://valutazione.sf-csiaf.unifi.it/images/b_cancella.png">
          <a:hlinkClick xmlns:r="http://schemas.openxmlformats.org/officeDocument/2006/relationships" r:id="rId56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151</xdr:row>
      <xdr:rowOff>0</xdr:rowOff>
    </xdr:from>
    <xdr:to>
      <xdr:col>8</xdr:col>
      <xdr:colOff>152400</xdr:colOff>
      <xdr:row>151</xdr:row>
      <xdr:rowOff>152400</xdr:rowOff>
    </xdr:to>
    <xdr:pic>
      <xdr:nvPicPr>
        <xdr:cNvPr id="837" name="Picture 83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76784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38" name="Picture 837" descr="http://valutazione.sf-csiaf.unifi.it/images/b_modifica.png">
          <a:hlinkClick xmlns:r="http://schemas.openxmlformats.org/officeDocument/2006/relationships" r:id="rId56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39" name="Picture 838" descr="http://valutazione.sf-csiaf.unifi.it/images/b_cancella.png">
          <a:hlinkClick xmlns:r="http://schemas.openxmlformats.org/officeDocument/2006/relationships" r:id="rId56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37</xdr:row>
      <xdr:rowOff>0</xdr:rowOff>
    </xdr:from>
    <xdr:to>
      <xdr:col>8</xdr:col>
      <xdr:colOff>152400</xdr:colOff>
      <xdr:row>37</xdr:row>
      <xdr:rowOff>152400</xdr:rowOff>
    </xdr:to>
    <xdr:pic>
      <xdr:nvPicPr>
        <xdr:cNvPr id="840" name="Picture 83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4953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41" name="Picture 840" descr="http://valutazione.sf-csiaf.unifi.it/images/b_modifica.png">
          <a:hlinkClick xmlns:r="http://schemas.openxmlformats.org/officeDocument/2006/relationships" r:id="rId56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42" name="Picture 841" descr="http://valutazione.sf-csiaf.unifi.it/images/b_cancella.png">
          <a:hlinkClick xmlns:r="http://schemas.openxmlformats.org/officeDocument/2006/relationships" r:id="rId56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129</xdr:row>
      <xdr:rowOff>0</xdr:rowOff>
    </xdr:from>
    <xdr:to>
      <xdr:col>8</xdr:col>
      <xdr:colOff>152400</xdr:colOff>
      <xdr:row>129</xdr:row>
      <xdr:rowOff>152400</xdr:rowOff>
    </xdr:to>
    <xdr:pic>
      <xdr:nvPicPr>
        <xdr:cNvPr id="843" name="Picture 84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51447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44" name="Picture 843" descr="http://valutazione.sf-csiaf.unifi.it/images/b_modifica.png">
          <a:hlinkClick xmlns:r="http://schemas.openxmlformats.org/officeDocument/2006/relationships" r:id="rId56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45" name="Picture 844" descr="http://valutazione.sf-csiaf.unifi.it/images/b_cancella.png">
          <a:hlinkClick xmlns:r="http://schemas.openxmlformats.org/officeDocument/2006/relationships" r:id="rId56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233</xdr:row>
      <xdr:rowOff>0</xdr:rowOff>
    </xdr:from>
    <xdr:to>
      <xdr:col>8</xdr:col>
      <xdr:colOff>152400</xdr:colOff>
      <xdr:row>233</xdr:row>
      <xdr:rowOff>152400</xdr:rowOff>
    </xdr:to>
    <xdr:pic>
      <xdr:nvPicPr>
        <xdr:cNvPr id="846" name="Picture 84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67652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47" name="Picture 846" descr="http://valutazione.sf-csiaf.unifi.it/images/b_modifica.png">
          <a:hlinkClick xmlns:r="http://schemas.openxmlformats.org/officeDocument/2006/relationships" r:id="rId56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48" name="Picture 847" descr="http://valutazione.sf-csiaf.unifi.it/images/b_cancella.png">
          <a:hlinkClick xmlns:r="http://schemas.openxmlformats.org/officeDocument/2006/relationships" r:id="rId56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121</xdr:row>
      <xdr:rowOff>0</xdr:rowOff>
    </xdr:from>
    <xdr:to>
      <xdr:col>8</xdr:col>
      <xdr:colOff>152400</xdr:colOff>
      <xdr:row>121</xdr:row>
      <xdr:rowOff>152400</xdr:rowOff>
    </xdr:to>
    <xdr:pic>
      <xdr:nvPicPr>
        <xdr:cNvPr id="849" name="Picture 84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42875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50" name="Picture 849" descr="http://valutazione.sf-csiaf.unifi.it/images/b_modifica.png">
          <a:hlinkClick xmlns:r="http://schemas.openxmlformats.org/officeDocument/2006/relationships" r:id="rId57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51" name="Picture 850" descr="http://valutazione.sf-csiaf.unifi.it/images/b_cancella.png">
          <a:hlinkClick xmlns:r="http://schemas.openxmlformats.org/officeDocument/2006/relationships" r:id="rId57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122</xdr:row>
      <xdr:rowOff>0</xdr:rowOff>
    </xdr:from>
    <xdr:to>
      <xdr:col>8</xdr:col>
      <xdr:colOff>152400</xdr:colOff>
      <xdr:row>122</xdr:row>
      <xdr:rowOff>152400</xdr:rowOff>
    </xdr:to>
    <xdr:pic>
      <xdr:nvPicPr>
        <xdr:cNvPr id="852" name="Picture 85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43827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53" name="Picture 852" descr="http://valutazione.sf-csiaf.unifi.it/images/b_modifica.png">
          <a:hlinkClick xmlns:r="http://schemas.openxmlformats.org/officeDocument/2006/relationships" r:id="rId57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54" name="Picture 853" descr="http://valutazione.sf-csiaf.unifi.it/images/b_cancella.png">
          <a:hlinkClick xmlns:r="http://schemas.openxmlformats.org/officeDocument/2006/relationships" r:id="rId57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123</xdr:row>
      <xdr:rowOff>0</xdr:rowOff>
    </xdr:from>
    <xdr:to>
      <xdr:col>8</xdr:col>
      <xdr:colOff>152400</xdr:colOff>
      <xdr:row>123</xdr:row>
      <xdr:rowOff>152400</xdr:rowOff>
    </xdr:to>
    <xdr:pic>
      <xdr:nvPicPr>
        <xdr:cNvPr id="855" name="Picture 85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44208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56" name="Picture 855" descr="http://valutazione.sf-csiaf.unifi.it/images/b_modifica.png">
          <a:hlinkClick xmlns:r="http://schemas.openxmlformats.org/officeDocument/2006/relationships" r:id="rId57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57" name="Picture 856" descr="http://valutazione.sf-csiaf.unifi.it/images/b_cancella.png">
          <a:hlinkClick xmlns:r="http://schemas.openxmlformats.org/officeDocument/2006/relationships" r:id="rId57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139</xdr:row>
      <xdr:rowOff>0</xdr:rowOff>
    </xdr:from>
    <xdr:to>
      <xdr:col>8</xdr:col>
      <xdr:colOff>152400</xdr:colOff>
      <xdr:row>139</xdr:row>
      <xdr:rowOff>152400</xdr:rowOff>
    </xdr:to>
    <xdr:pic>
      <xdr:nvPicPr>
        <xdr:cNvPr id="858" name="Picture 85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64020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59" name="Picture 858" descr="http://valutazione.sf-csiaf.unifi.it/images/b_modifica.png">
          <a:hlinkClick xmlns:r="http://schemas.openxmlformats.org/officeDocument/2006/relationships" r:id="rId57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60" name="Picture 859" descr="http://valutazione.sf-csiaf.unifi.it/images/b_cancella.png">
          <a:hlinkClick xmlns:r="http://schemas.openxmlformats.org/officeDocument/2006/relationships" r:id="rId57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130</xdr:row>
      <xdr:rowOff>0</xdr:rowOff>
    </xdr:from>
    <xdr:to>
      <xdr:col>8</xdr:col>
      <xdr:colOff>152400</xdr:colOff>
      <xdr:row>130</xdr:row>
      <xdr:rowOff>152400</xdr:rowOff>
    </xdr:to>
    <xdr:pic>
      <xdr:nvPicPr>
        <xdr:cNvPr id="861" name="Picture 86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52400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62" name="Picture 861" descr="http://valutazione.sf-csiaf.unifi.it/images/b_modifica.png">
          <a:hlinkClick xmlns:r="http://schemas.openxmlformats.org/officeDocument/2006/relationships" r:id="rId57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63" name="Picture 862" descr="http://valutazione.sf-csiaf.unifi.it/images/b_cancella.png">
          <a:hlinkClick xmlns:r="http://schemas.openxmlformats.org/officeDocument/2006/relationships" r:id="rId57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124</xdr:row>
      <xdr:rowOff>0</xdr:rowOff>
    </xdr:from>
    <xdr:to>
      <xdr:col>8</xdr:col>
      <xdr:colOff>152400</xdr:colOff>
      <xdr:row>124</xdr:row>
      <xdr:rowOff>152400</xdr:rowOff>
    </xdr:to>
    <xdr:pic>
      <xdr:nvPicPr>
        <xdr:cNvPr id="864" name="Picture 86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45542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65" name="Picture 864" descr="http://valutazione.sf-csiaf.unifi.it/images/b_modifica.png">
          <a:hlinkClick xmlns:r="http://schemas.openxmlformats.org/officeDocument/2006/relationships" r:id="rId58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66" name="Picture 865" descr="http://valutazione.sf-csiaf.unifi.it/images/b_cancella.png">
          <a:hlinkClick xmlns:r="http://schemas.openxmlformats.org/officeDocument/2006/relationships" r:id="rId58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162</xdr:row>
      <xdr:rowOff>0</xdr:rowOff>
    </xdr:from>
    <xdr:to>
      <xdr:col>8</xdr:col>
      <xdr:colOff>152400</xdr:colOff>
      <xdr:row>162</xdr:row>
      <xdr:rowOff>152400</xdr:rowOff>
    </xdr:to>
    <xdr:pic>
      <xdr:nvPicPr>
        <xdr:cNvPr id="867" name="Picture 86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88023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68" name="Picture 867" descr="http://valutazione.sf-csiaf.unifi.it/images/b_modifica.png">
          <a:hlinkClick xmlns:r="http://schemas.openxmlformats.org/officeDocument/2006/relationships" r:id="rId58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69" name="Picture 868" descr="http://valutazione.sf-csiaf.unifi.it/images/b_cancella.png">
          <a:hlinkClick xmlns:r="http://schemas.openxmlformats.org/officeDocument/2006/relationships" r:id="rId58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163</xdr:row>
      <xdr:rowOff>0</xdr:rowOff>
    </xdr:from>
    <xdr:to>
      <xdr:col>8</xdr:col>
      <xdr:colOff>152400</xdr:colOff>
      <xdr:row>163</xdr:row>
      <xdr:rowOff>152400</xdr:rowOff>
    </xdr:to>
    <xdr:pic>
      <xdr:nvPicPr>
        <xdr:cNvPr id="870" name="Picture 86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88976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71" name="Picture 870" descr="http://valutazione.sf-csiaf.unifi.it/images/b_modifica.png">
          <a:hlinkClick xmlns:r="http://schemas.openxmlformats.org/officeDocument/2006/relationships" r:id="rId58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72" name="Picture 871" descr="http://valutazione.sf-csiaf.unifi.it/images/b_cancella.png">
          <a:hlinkClick xmlns:r="http://schemas.openxmlformats.org/officeDocument/2006/relationships" r:id="rId58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276</xdr:row>
      <xdr:rowOff>0</xdr:rowOff>
    </xdr:from>
    <xdr:to>
      <xdr:col>8</xdr:col>
      <xdr:colOff>152400</xdr:colOff>
      <xdr:row>276</xdr:row>
      <xdr:rowOff>152400</xdr:rowOff>
    </xdr:to>
    <xdr:pic>
      <xdr:nvPicPr>
        <xdr:cNvPr id="873" name="Picture 87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324040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74" name="Picture 873" descr="http://valutazione.sf-csiaf.unifi.it/images/b_modifica.png">
          <a:hlinkClick xmlns:r="http://schemas.openxmlformats.org/officeDocument/2006/relationships" r:id="rId58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75" name="Picture 874" descr="http://valutazione.sf-csiaf.unifi.it/images/b_cancella.png">
          <a:hlinkClick xmlns:r="http://schemas.openxmlformats.org/officeDocument/2006/relationships" r:id="rId58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164</xdr:row>
      <xdr:rowOff>0</xdr:rowOff>
    </xdr:from>
    <xdr:to>
      <xdr:col>8</xdr:col>
      <xdr:colOff>152400</xdr:colOff>
      <xdr:row>164</xdr:row>
      <xdr:rowOff>152400</xdr:rowOff>
    </xdr:to>
    <xdr:pic>
      <xdr:nvPicPr>
        <xdr:cNvPr id="876" name="Picture 87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91452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77" name="Picture 876" descr="http://valutazione.sf-csiaf.unifi.it/images/b_modifica.png">
          <a:hlinkClick xmlns:r="http://schemas.openxmlformats.org/officeDocument/2006/relationships" r:id="rId58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78" name="Picture 877" descr="http://valutazione.sf-csiaf.unifi.it/images/b_cancella.png">
          <a:hlinkClick xmlns:r="http://schemas.openxmlformats.org/officeDocument/2006/relationships" r:id="rId58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143</xdr:row>
      <xdr:rowOff>0</xdr:rowOff>
    </xdr:from>
    <xdr:to>
      <xdr:col>8</xdr:col>
      <xdr:colOff>152400</xdr:colOff>
      <xdr:row>143</xdr:row>
      <xdr:rowOff>152400</xdr:rowOff>
    </xdr:to>
    <xdr:pic>
      <xdr:nvPicPr>
        <xdr:cNvPr id="879" name="Picture 878"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69164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80" name="Picture 879" descr="http://valutazione.sf-csiaf.unifi.it/images/b_modifica.png">
          <a:hlinkClick xmlns:r="http://schemas.openxmlformats.org/officeDocument/2006/relationships" r:id="rId59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81" name="Picture 880" descr="http://valutazione.sf-csiaf.unifi.it/images/b_cancella.png">
          <a:hlinkClick xmlns:r="http://schemas.openxmlformats.org/officeDocument/2006/relationships" r:id="rId59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165</xdr:row>
      <xdr:rowOff>0</xdr:rowOff>
    </xdr:from>
    <xdr:to>
      <xdr:col>8</xdr:col>
      <xdr:colOff>152400</xdr:colOff>
      <xdr:row>165</xdr:row>
      <xdr:rowOff>152400</xdr:rowOff>
    </xdr:to>
    <xdr:pic>
      <xdr:nvPicPr>
        <xdr:cNvPr id="882" name="Picture 881"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92595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83" name="Picture 882" descr="http://valutazione.sf-csiaf.unifi.it/images/b_modifica.png">
          <a:hlinkClick xmlns:r="http://schemas.openxmlformats.org/officeDocument/2006/relationships" r:id="rId59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84" name="Picture 883" descr="http://valutazione.sf-csiaf.unifi.it/images/b_cancella.png">
          <a:hlinkClick xmlns:r="http://schemas.openxmlformats.org/officeDocument/2006/relationships" r:id="rId59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166</xdr:row>
      <xdr:rowOff>0</xdr:rowOff>
    </xdr:from>
    <xdr:to>
      <xdr:col>8</xdr:col>
      <xdr:colOff>152400</xdr:colOff>
      <xdr:row>166</xdr:row>
      <xdr:rowOff>152400</xdr:rowOff>
    </xdr:to>
    <xdr:pic>
      <xdr:nvPicPr>
        <xdr:cNvPr id="885" name="Picture 884"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93738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86" name="Picture 885" descr="http://valutazione.sf-csiaf.unifi.it/images/b_modifica.png">
          <a:hlinkClick xmlns:r="http://schemas.openxmlformats.org/officeDocument/2006/relationships" r:id="rId59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87" name="Picture 886" descr="http://valutazione.sf-csiaf.unifi.it/images/b_cancella.png">
          <a:hlinkClick xmlns:r="http://schemas.openxmlformats.org/officeDocument/2006/relationships" r:id="rId59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167</xdr:row>
      <xdr:rowOff>0</xdr:rowOff>
    </xdr:from>
    <xdr:to>
      <xdr:col>8</xdr:col>
      <xdr:colOff>152400</xdr:colOff>
      <xdr:row>167</xdr:row>
      <xdr:rowOff>152400</xdr:rowOff>
    </xdr:to>
    <xdr:pic>
      <xdr:nvPicPr>
        <xdr:cNvPr id="888" name="Picture 887"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95262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89" name="Picture 888" descr="http://valutazione.sf-csiaf.unifi.it/images/b_modifica.png">
          <a:hlinkClick xmlns:r="http://schemas.openxmlformats.org/officeDocument/2006/relationships" r:id="rId59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90" name="Picture 889" descr="http://valutazione.sf-csiaf.unifi.it/images/b_cancella.png">
          <a:hlinkClick xmlns:r="http://schemas.openxmlformats.org/officeDocument/2006/relationships" r:id="rId597"/>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144</xdr:row>
      <xdr:rowOff>0</xdr:rowOff>
    </xdr:from>
    <xdr:to>
      <xdr:col>8</xdr:col>
      <xdr:colOff>152400</xdr:colOff>
      <xdr:row>144</xdr:row>
      <xdr:rowOff>152400</xdr:rowOff>
    </xdr:to>
    <xdr:pic>
      <xdr:nvPicPr>
        <xdr:cNvPr id="891" name="Picture 890"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70307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92" name="Picture 891" descr="http://valutazione.sf-csiaf.unifi.it/images/b_modifica.png">
          <a:hlinkClick xmlns:r="http://schemas.openxmlformats.org/officeDocument/2006/relationships" r:id="rId598"/>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93" name="Picture 892" descr="http://valutazione.sf-csiaf.unifi.it/images/b_cancella.png">
          <a:hlinkClick xmlns:r="http://schemas.openxmlformats.org/officeDocument/2006/relationships" r:id="rId599"/>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145</xdr:row>
      <xdr:rowOff>0</xdr:rowOff>
    </xdr:from>
    <xdr:to>
      <xdr:col>8</xdr:col>
      <xdr:colOff>152400</xdr:colOff>
      <xdr:row>145</xdr:row>
      <xdr:rowOff>152400</xdr:rowOff>
    </xdr:to>
    <xdr:pic>
      <xdr:nvPicPr>
        <xdr:cNvPr id="894" name="Picture 893"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71069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95" name="Picture 894" descr="http://valutazione.sf-csiaf.unifi.it/images/b_modifica.png">
          <a:hlinkClick xmlns:r="http://schemas.openxmlformats.org/officeDocument/2006/relationships" r:id="rId600"/>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96" name="Picture 895" descr="http://valutazione.sf-csiaf.unifi.it/images/b_cancella.png">
          <a:hlinkClick xmlns:r="http://schemas.openxmlformats.org/officeDocument/2006/relationships" r:id="rId601"/>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168</xdr:row>
      <xdr:rowOff>0</xdr:rowOff>
    </xdr:from>
    <xdr:to>
      <xdr:col>8</xdr:col>
      <xdr:colOff>152400</xdr:colOff>
      <xdr:row>168</xdr:row>
      <xdr:rowOff>152400</xdr:rowOff>
    </xdr:to>
    <xdr:pic>
      <xdr:nvPicPr>
        <xdr:cNvPr id="897" name="Picture 896"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96405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898" name="Picture 897" descr="http://valutazione.sf-csiaf.unifi.it/images/b_modifica.png">
          <a:hlinkClick xmlns:r="http://schemas.openxmlformats.org/officeDocument/2006/relationships" r:id="rId60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899" name="Picture 898" descr="http://valutazione.sf-csiaf.unifi.it/images/b_cancella.png">
          <a:hlinkClick xmlns:r="http://schemas.openxmlformats.org/officeDocument/2006/relationships" r:id="rId603"/>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169</xdr:row>
      <xdr:rowOff>0</xdr:rowOff>
    </xdr:from>
    <xdr:to>
      <xdr:col>8</xdr:col>
      <xdr:colOff>152400</xdr:colOff>
      <xdr:row>169</xdr:row>
      <xdr:rowOff>152400</xdr:rowOff>
    </xdr:to>
    <xdr:pic>
      <xdr:nvPicPr>
        <xdr:cNvPr id="900" name="Picture 899"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197929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901" name="Picture 900" descr="http://valutazione.sf-csiaf.unifi.it/images/b_modifica.png">
          <a:hlinkClick xmlns:r="http://schemas.openxmlformats.org/officeDocument/2006/relationships" r:id="rId604"/>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1</xdr:col>
      <xdr:colOff>0</xdr:colOff>
      <xdr:row>304</xdr:row>
      <xdr:rowOff>0</xdr:rowOff>
    </xdr:from>
    <xdr:to>
      <xdr:col>1</xdr:col>
      <xdr:colOff>152400</xdr:colOff>
      <xdr:row>304</xdr:row>
      <xdr:rowOff>152400</xdr:rowOff>
    </xdr:to>
    <xdr:pic>
      <xdr:nvPicPr>
        <xdr:cNvPr id="902" name="Picture 901" descr="http://valutazione.sf-csiaf.unifi.it/images/b_cancella.png">
          <a:hlinkClick xmlns:r="http://schemas.openxmlformats.org/officeDocument/2006/relationships" r:id="rId605"/>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04925" y="361569000"/>
          <a:ext cx="152400" cy="152400"/>
        </a:xfrm>
        <a:prstGeom prst="rect">
          <a:avLst/>
        </a:prstGeom>
        <a:noFill/>
      </xdr:spPr>
    </xdr:pic>
    <xdr:clientData/>
  </xdr:twoCellAnchor>
  <xdr:twoCellAnchor editAs="oneCell">
    <xdr:from>
      <xdr:col>8</xdr:col>
      <xdr:colOff>0</xdr:colOff>
      <xdr:row>170</xdr:row>
      <xdr:rowOff>0</xdr:rowOff>
    </xdr:from>
    <xdr:to>
      <xdr:col>8</xdr:col>
      <xdr:colOff>152400</xdr:colOff>
      <xdr:row>170</xdr:row>
      <xdr:rowOff>152400</xdr:rowOff>
    </xdr:to>
    <xdr:pic>
      <xdr:nvPicPr>
        <xdr:cNvPr id="903" name="Picture 902"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002155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904" name="Picture 903" descr="http://valutazione.sf-csiaf.unifi.it/images/b_modifica.png">
          <a:hlinkClick xmlns:r="http://schemas.openxmlformats.org/officeDocument/2006/relationships" r:id="rId606"/>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twoCellAnchor editAs="oneCell">
    <xdr:from>
      <xdr:col>8</xdr:col>
      <xdr:colOff>0</xdr:colOff>
      <xdr:row>234</xdr:row>
      <xdr:rowOff>0</xdr:rowOff>
    </xdr:from>
    <xdr:to>
      <xdr:col>8</xdr:col>
      <xdr:colOff>152400</xdr:colOff>
      <xdr:row>234</xdr:row>
      <xdr:rowOff>152400</xdr:rowOff>
    </xdr:to>
    <xdr:pic>
      <xdr:nvPicPr>
        <xdr:cNvPr id="905" name="Picture 905" descr="http://valutazione.sf-csiaf.unifi.it/images/valuta.png"/>
        <xdr:cNvPicPr>
          <a:picLocks noChangeAspect="1" noChangeArrowheads="1"/>
        </xdr:cNvPicPr>
      </xdr:nvPicPr>
      <xdr:blipFill>
        <a:blip xmlns:r="http://schemas.openxmlformats.org/officeDocument/2006/relationships" r:embed="rId1" cstate="print"/>
        <a:srcRect/>
        <a:stretch>
          <a:fillRect/>
        </a:stretch>
      </xdr:blipFill>
      <xdr:spPr bwMode="auto">
        <a:xfrm>
          <a:off x="10439400" y="268986000"/>
          <a:ext cx="152400" cy="152400"/>
        </a:xfrm>
        <a:prstGeom prst="rect">
          <a:avLst/>
        </a:prstGeom>
        <a:noFill/>
      </xdr:spPr>
    </xdr:pic>
    <xdr:clientData/>
  </xdr:twoCellAnchor>
  <xdr:twoCellAnchor editAs="oneCell">
    <xdr:from>
      <xdr:col>0</xdr:col>
      <xdr:colOff>0</xdr:colOff>
      <xdr:row>304</xdr:row>
      <xdr:rowOff>0</xdr:rowOff>
    </xdr:from>
    <xdr:to>
      <xdr:col>0</xdr:col>
      <xdr:colOff>152400</xdr:colOff>
      <xdr:row>304</xdr:row>
      <xdr:rowOff>152400</xdr:rowOff>
    </xdr:to>
    <xdr:pic>
      <xdr:nvPicPr>
        <xdr:cNvPr id="906" name="Picture 906" descr="http://valutazione.sf-csiaf.unifi.it/images/b_modifica.png"/>
        <xdr:cNvPicPr>
          <a:picLocks noChangeAspect="1" noChangeArrowheads="1"/>
        </xdr:cNvPicPr>
      </xdr:nvPicPr>
      <xdr:blipFill>
        <a:blip xmlns:r="http://schemas.openxmlformats.org/officeDocument/2006/relationships" r:embed="rId3" cstate="print"/>
        <a:srcRect/>
        <a:stretch>
          <a:fillRect/>
        </a:stretch>
      </xdr:blipFill>
      <xdr:spPr bwMode="auto">
        <a:xfrm>
          <a:off x="0" y="361569000"/>
          <a:ext cx="152400" cy="152400"/>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6781800</xdr:colOff>
      <xdr:row>12</xdr:row>
      <xdr:rowOff>114300</xdr:rowOff>
    </xdr:from>
    <xdr:to>
      <xdr:col>0</xdr:col>
      <xdr:colOff>11353800</xdr:colOff>
      <xdr:row>27</xdr:row>
      <xdr:rowOff>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428625</xdr:colOff>
      <xdr:row>14</xdr:row>
      <xdr:rowOff>19050</xdr:rowOff>
    </xdr:from>
    <xdr:to>
      <xdr:col>0</xdr:col>
      <xdr:colOff>5000625</xdr:colOff>
      <xdr:row>28</xdr:row>
      <xdr:rowOff>95250</xdr:rowOff>
    </xdr:to>
    <xdr:graphicFrame macro="">
      <xdr:nvGraphicFramePr>
        <xdr:cNvPr id="9" name="Gra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142873</xdr:colOff>
      <xdr:row>14</xdr:row>
      <xdr:rowOff>0</xdr:rowOff>
    </xdr:from>
    <xdr:to>
      <xdr:col>0</xdr:col>
      <xdr:colOff>4800600</xdr:colOff>
      <xdr:row>27</xdr:row>
      <xdr:rowOff>19050</xdr:rowOff>
    </xdr:to>
    <xdr:graphicFrame macro="">
      <xdr:nvGraphicFramePr>
        <xdr:cNvPr id="4" name="Gra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561975</xdr:colOff>
      <xdr:row>24</xdr:row>
      <xdr:rowOff>9525</xdr:rowOff>
    </xdr:from>
    <xdr:to>
      <xdr:col>0</xdr:col>
      <xdr:colOff>4048124</xdr:colOff>
      <xdr:row>38</xdr:row>
      <xdr:rowOff>76200</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5172074</xdr:colOff>
      <xdr:row>24</xdr:row>
      <xdr:rowOff>19050</xdr:rowOff>
    </xdr:from>
    <xdr:to>
      <xdr:col>0</xdr:col>
      <xdr:colOff>9124949</xdr:colOff>
      <xdr:row>38</xdr:row>
      <xdr:rowOff>114300</xdr:rowOff>
    </xdr:to>
    <xdr:graphicFrame macro="">
      <xdr:nvGraphicFramePr>
        <xdr:cNvPr id="4" name="Gra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10</xdr:row>
      <xdr:rowOff>57150</xdr:rowOff>
    </xdr:from>
    <xdr:to>
      <xdr:col>0</xdr:col>
      <xdr:colOff>4667250</xdr:colOff>
      <xdr:row>24</xdr:row>
      <xdr:rowOff>133350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15</xdr:row>
      <xdr:rowOff>9525</xdr:rowOff>
    </xdr:from>
    <xdr:to>
      <xdr:col>0</xdr:col>
      <xdr:colOff>4686300</xdr:colOff>
      <xdr:row>29</xdr:row>
      <xdr:rowOff>85725</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12</xdr:row>
      <xdr:rowOff>171450</xdr:rowOff>
    </xdr:from>
    <xdr:to>
      <xdr:col>0</xdr:col>
      <xdr:colOff>4686300</xdr:colOff>
      <xdr:row>27</xdr:row>
      <xdr:rowOff>57150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10</xdr:row>
      <xdr:rowOff>19050</xdr:rowOff>
    </xdr:from>
    <xdr:to>
      <xdr:col>0</xdr:col>
      <xdr:colOff>4724400</xdr:colOff>
      <xdr:row>24</xdr:row>
      <xdr:rowOff>95250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228600</xdr:colOff>
      <xdr:row>12</xdr:row>
      <xdr:rowOff>28575</xdr:rowOff>
    </xdr:from>
    <xdr:to>
      <xdr:col>0</xdr:col>
      <xdr:colOff>4800600</xdr:colOff>
      <xdr:row>26</xdr:row>
      <xdr:rowOff>104775</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D099821/AppData/Local/Temp/Report_Obiettivi_Valutato.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099821" refreshedDate="42895.414236805555" createdVersion="3" refreshedVersion="3" minRefreshableVersion="3" recordCount="622">
  <cacheSource type="worksheet">
    <worksheetSource ref="A1:H1048576" sheet="Worksheet" r:id="rId2"/>
  </cacheSource>
  <cacheFields count="8">
    <cacheField name="Organizzativo" numFmtId="0">
      <sharedItems containsBlank="1" count="109">
        <s v="Ob.Org. 01 Migliorare il rapporto fra università e territorio per favorire l’informazione e l’orientamento degli studenti degli ultimi anni delle Scuole Superiori"/>
        <s v="Ob.Org. 02 Progetto di abbattimento delle barriere per studenti disabili"/>
        <s v="Ob.Org. 03 Dematerializzazione del fascicolo relativo alla carriera dello studente"/>
        <s v="Ob.Org. 04 Potenziamento app per smartphone"/>
        <s v="Ob.Org. 05 Migliorare la comunicazione fra amministrazione e studente"/>
        <s v="Ob.Org. 06 Migliorare la qualità della formazione a distanza attraverso la formazione dei docenti all'utilizzo degli strumenti e delle metodologie didattiche a distanza"/>
        <s v="Ob.Org. 07 Ottimizzazione corsi di formazione delle biblioteche attraverso implementazione su moodle"/>
        <s v="Ob.Org. 08 Promuovere azioni di orientamento verso il rispetto dei criteri di valutazione della produzione scientifica"/>
        <s v="Ob.Org. 09 Migliorare comunicazione con candidati e istituzioni straniere"/>
        <s v="Ob.Org. 10 Potenziare l'attività di informazione sui bandi regionali, nazionali, europei ed internazionali e promuovere le attività svolte centralmente a supporto della progettazione"/>
        <s v="Ob.Org. 11 Riorganizzazione di Csavri  e dell'erogazione dei servizi sulla base delle esigenze degli stakeholder"/>
        <s v="Ob.Org. 12 Potenziamento del sistema di relazione con le imprese per favorire l’occupazione post-laurea"/>
        <s v="Ob.Org. 13 Mappatura delle attività UNIFI nel mondo"/>
        <s v="Ob.Org. 14 Promuovere collaborazioni con le istituzioni delle aree geografiche strategiche individuate dalla parte politica"/>
        <s v="Ob.Org. 15 Regolamentazione dei professori visitatori"/>
        <s v="Ob.Org. 16 Progettare il rafforzamento dei servizi di Welcome"/>
        <s v="Ob.Org. 17 Agevolare la partecipazione degli studenti ai programmi di mobilità internazionale"/>
        <s v="Ob.Org. 18 Ridefinire strumenti e flussi per la comunicazione interna"/>
        <s v="Ob.Org. 19 Sviluppare strumenti informatici digitali per la comunicazione interna ed esterna"/>
        <s v="Ob.Org. 22 Sistematizzazione dell'offerta di merchandising e di gadget e oggettistica destinata alla vendita e per finalità istituzionali delle strutture dell'Ateneo"/>
        <s v="Ob.Org. 23 Potenziare e incrementare l’efficacia delle iniziative di fundraising"/>
        <s v="Ob.Org. 25 Progettazione e realizzazione della Unifi Card"/>
        <s v="Ob.Org. 26 Attivare strategie e tecniche di HRM per l'innovazione e la valorizzazione, oltre a definire piani di sviluppo e trasferibilità delle buone prassi nei luoghi di lavoro"/>
        <s v="Ob.Org. 27 Definire un insieme strutturato delle professionalità presenti in Ateneo per mappare competenze e definire percorsi di sviluppo in relazione al modello organizzativo e dei processi"/>
        <s v="Ob.Org. 28 Sviluppare un piano di formazione manageriale e tecnica per collegare la formazione agli obiettivi dell'ente"/>
        <s v="Ob.Org. 29 Promuovere una cultura all'innovazione ed il senso di responsabilità attraverso lo sviluppo delle competenze manageriali"/>
        <s v="Ob.Org. 30 Promuovere azioni di sensibilizzazione sulle tematiche della sostenibilità ambientale e sociale"/>
        <s v="Ob.Org. 31 Promuovere azioni per incrementare la sostenibilità ambientale nelle attività dell'Ateneo: acquisti verdi, mobilità sostenibile, risparmio idrico"/>
        <s v="Ob.Org. 32 Fornire strumenti per la valutazione della sostenibilità dei Corsi di Studio"/>
        <s v="Ob.Org. 33 Migliorare i monitoraggi sull'andamento della situazione finanaziaria"/>
        <s v="Ob.Org. 34 Promuovere la valorizzazione del patrimonio culturale"/>
        <s v="Ob.Org. 35 Realizzazione di azioni comunicative rivolte a valorizzare il patrimonio culturale di Ateneo"/>
        <s v="Ob.Org. 36 Incremento delle iniziative per la valorizzazione del patrimonio museale dell'Universita"/>
        <s v="Ob.Org. 37 Realizzazione di iniziative sperimentali di prolungamento degli orari di apertura delle strutture"/>
        <s v="Ob.Org. 38 Condivisione dei servizi bibliotecari"/>
        <s v="Ob.Org. 39 Migliorare gli elementi che possono contribuire al grado di soddisfazione degli utenti degli spazi dedicati alle attività istituzionali"/>
        <s v="Ob.Org. 40 Riqualificazione o restyling degli spazi"/>
        <s v="Ob.Org. 41 Riorganizzazione  e ingegnerizzazione della manutenzione ordinaria e straordinaria"/>
        <s v="Ob.Org. 42 Elaborazione Regolamento per la concessione degli spazi universitari a manifestazioni, eventi, attività sponsorizzate"/>
        <s v="Ob.dir.16 Organizzazione delle segreterie studenti su tre presidi funzionali: estensione del progetto Novoli"/>
        <s v="Ob.dir.36 Revisione linee  guida per social network  e sito web"/>
        <s v="Ob.dir.37 Redazione Piano della Comunicazione"/>
        <s v="Ob.dir.58 Birillo 2007 - Convenzione n. 4/2006 relativa all'edificio denominato 'Campus Firenze'"/>
        <s v="Ob.dir.59 Realizzazione del nuovo complesso aule presso il Polo Scientifico di Sesto F.no - Liceo Agnoletti"/>
        <s v="Ob.dir.60 Riqualificazione cortile tra Via Capponi e Via La Pira"/>
        <s v="Ob.dir.62 Soluzione negoziale per il miglioramento delle condizioni di climatizzazione e tramite rinegoziazione del contratto"/>
        <s v="Ob.dir.28 Progettazione di un Sistema di Controllo di gestione"/>
        <s v="Ob.dir.12 Ridurre il rischio dell'inosservanza delle regole di imparzialita' e trasparenza delle selezioni"/>
        <s v="Ob.dir.41 Revisione accordo mobilita' e adozione Regolamento part time"/>
        <s v="Ob.dir.42 Implementazione applicativo presenze"/>
        <s v="Ob.dir.43 Progetto di attivazione del Telelavoro"/>
        <s v="Ob.dir.44 Dematerializzazione gestione bandi reclutamento"/>
        <s v="Ob.dir.17 Predisposizione  strumenti per offrire a tutte le scuole di Ateneo la gestione centralizzata delle prove di ammissione a numero programmato"/>
        <s v="Ob.dir.18 Rinegoziazione contratto Manutencoop per servizi di front-office"/>
        <s v="Ob.dir.19 Rifunzionalizzazione del Processo Orientamento"/>
        <s v="Ob.dir.20 Implementazione del servizio di supporto all'orientamento della certificazione europea HR- Excellence in Research"/>
        <s v="Ob.dir.21 Potenziamento del supporto ai dipartimenti nella fase di  rendicontazione progetti PRIN/FIRB ai fini della successiva attività di auditing"/>
        <s v="Ob.dir.22 Progettazione e fase start-up del processo di dematerializzazione delle procedure  di selezione negli assegni di ricerca"/>
        <s v="Ob.dir.30 Sviluppo del Progetto della Rete dei Grandi Attrattori Culturali Museali (Por Creo Fesr 2014-2020 asse 5)"/>
        <s v="Ob.dir.31 Ricognizione inventariale beni culturali concessi in comodato d'uso a soggetti terzi"/>
        <s v="Ob.dir.32 Realizzazione di una banca dati di immagini dei beni culturali presenti in Ateneo"/>
        <s v="Ob.dir.25 Monitoraggio semestrale Budget Dipartimenti e strutture con autonomia gestionale"/>
        <s v="Ob.dir.26 Estensione applicativo JAMA per gestione conto terzi su tutti i dipartimenti"/>
        <s v="Ob.dir.27 Realizzazione corsi di formazione al personale dei Dipartimenti su tematiche di specifico interesse: Ripartizione e reportistica progetti Piattaforma Certificazione Crediti Gestione ciclo passivo"/>
        <s v="Ob.dir.53 Monitoraggio dei consumi  di energia elettrica, acqua e gas. Censimento dei consumi negli esercizi 2014 e 2015 - Monitoraggio 2016"/>
        <s v="Ob.dir.54 Rilevazione fabbisogni di arredi e avvio gestione"/>
        <s v="Ob.dir.55 Razionalizzazione spazi mediante individuazione tasso utilizzo"/>
        <s v="Ob.dir.56 Soluzione razionalizzazione depositi"/>
        <s v="Ob.dir.78 Omogeneizzazione delle procedure di acquisto per le strutture di autonomia gestionale (Centrale d'acquisto)"/>
        <s v="Ob.dir.81 Ottimizzazione dei servizi di accoglienza"/>
        <s v="Ob.dir.82 Revisione del Regolamento dei Centri"/>
        <s v="Ob.dir.83 Monitoraggio entrate"/>
        <s v="Ob.dir.84 Collaborazione alla realizzazione di sessioni di informazione e formazione mirate all'aumento della produzione scientifica di qualità"/>
        <s v="Ob.dir.23 Monitorare le entrate proprie dell'incubatore nell'ottica di pianificarne e programmarne  il reinvestimento  in servizi a supporto dello stesso"/>
        <s v="Ob.dir.24 Monitoraggio entrate da valorizzazione Portafoglio brevetti e relativi costi mantenimento"/>
        <s v="Ob.dir.68 Linee guida per la gestione dei centri di competenza"/>
        <s v="Ob.dir.04 Ridurre i tempi di liquidazione delle missioni e dei rimborsi spese"/>
        <s v="Ob.dir.05 Verifica trimestrale a campione sui requisiti delle aziende fornitrici di beni e servizi"/>
        <s v="Ob.dir.08 Analisi e riassetto dei servizi dipartimentali basati sulle misurazioni di carico amministrativo/gestionali"/>
        <s v="Ob.dir.63 Omogeneizzazione delle procedure di acquisto per le strutture di autonomia gestionale (Dipartimenti)"/>
        <s v="Ob.dir.66 Incremento della  Didattica Integrata attraverso la stipula di convenzioni"/>
        <s v="Ob.dir.67 Aumento delle occasioni di tirocinio in Area Medica"/>
        <s v="Ob.dir.64 Incremento iniziative formative finalizzate all'implementazione dell'organizzazione per processi rivolta al personale delle strutture interessate"/>
        <s v="Ob.dir.76 Efficientamento della procedura di rilevazione dei fabbisogni formativi"/>
        <s v="Ob.dir.77 Potenziamento della formazione con l'introduzione di corsi di formazione in e-learning"/>
        <s v="Ob.dir.33 Realizzazione del nuovo sistema di catalogazione dei beni culturali di Ateneo"/>
        <s v="Ob.dir.34 Sviluppo del Progetto 'La rete dei Musei Universitari Italiani per l'orientamento permanente al metodo e alla cultura scientifica' (accordo di programma finanziato dal MIUR, legge 6/2000"/>
        <s v="Ob.dir.35 Realizzazione di tre nuove sale espositive"/>
        <s v="Ob.dir.38 Allestimento banca dati contratti CARE/CRUI"/>
        <s v="Ob.dir.39 Migrazione sistema gestione Aleph da v. 20 a v.22"/>
        <s v="Ob.dir.79 Rendere omogenee le modalità con cui viene somministrata agli studenti identificabili come lavoratori ai sensi del D. Lgs. 81/2008 la formazione prevista dall'Accordo Stato-Regioni"/>
        <s v="Ob.dir.57 Verifica tecnica dell'applicazione del nuovo accordo di avvalimento con il Dipartimento di Ingegneria Industriale (DIEF) in corso di stipula"/>
        <s v="Ob.dir.73 Uniformare le procedure di nomina dei componenti delle squadre di emergenza e le modalità di erogazione della relativa formazione obbligatoria. Rivedere e aggiornare i nominativi delle squadre di emergenza in collaborazione con le U.A."/>
        <s v="Ob.dir.49 Implementazione applicativo per il monitoraggio e la valutazione delle Performance"/>
        <s v="Ob.dir.50 Potenziamento sistemi di sicurezza informatica"/>
        <s v="Ob.dir.51 Estensione dell'utilizzo dell'applicativo Cassandra per la programmazione degli FTE della ricerca ai Dipartimenti"/>
        <s v="Ob.dir.52 Dematerializzazione gestione bandi per contratti di insegnamento"/>
        <s v="Ob.dir.14 Coordinamento delle azioni di rispetto degli obblighi di pubblicazione sulla pagina Amministrazione Trasparente"/>
        <s v="Ob.dir.15 Applicazione protocollo di Intesa fra Universita' ed Azienda ospedaliera Careggi in merito alla  regolamentazione della materia relativa ai casi di conflitto di interesse del docenti medici in regime di convenzione con il SSR."/>
        <s v="Ob.dir.69 Revisione e completamento della mappatura dei processi ai fini anticorruzione"/>
        <s v="Ob.dir. 02 Incrementare la diffusione e l'utilizzo dei patti d'integrità nei capitolati d'appalto"/>
        <s v="Ob.dir.10 Mappatura dei processi definiti nelle Linee guida per la riorganizzazione delle funzioni  tecnico - amministrative di Ateneo ancora mancanti"/>
        <s v="Ob.dir. 01 Miglioramento della risposta agli adempimenti relativi agli obblighi di pubblicazione sulla pagina Amministrazione Trasparente per tutte le informazioni di pertinenza dell’area"/>
        <s v="Dematerializzazione gestione bandi di reclutamento"/>
        <s v="[Non presente in Piano Strategico] Attuazione del progetto SBART (sistema di printing) del SBA per la predispozione dei nuovi punti rete, assegnazione degli indirizzi, monitorgaggio del traffico e sicurezze di rete"/>
        <s v="[Non presente in Piano Integrato] Potenziamento infrastruttura wi-fi"/>
        <s v="[Ob.dir.80] Miglioramento del supporto ai processi di orientamento in ingresso"/>
        <s v="[Non presente in Piano Integrato] Partecipazione a seminari, congressi, stages"/>
        <m/>
      </sharedItems>
    </cacheField>
    <cacheField name="Obiettivo Operativo" numFmtId="0">
      <sharedItems containsBlank="1" longText="1"/>
    </cacheField>
    <cacheField name="Struttura" numFmtId="0">
      <sharedItems containsBlank="1" count="43">
        <s v="Sistema Informatico dell'Ateneo Fiorentino - (SIAF)"/>
        <s v="Strutture Staff alla Direzione Generale"/>
        <s v="Area Edilizia"/>
        <s v="Area Servizi alla Didattica"/>
        <s v="Area Comunicazione e Servizi all'Utenza"/>
        <s v="Sistema Bibliotecario di Ateneo"/>
        <s v="Area Servizi alla Ricerca ed al Trasferimento Tecnologico"/>
        <s v="Architettura (DiDA)"/>
        <s v="Fisica e Astronomia"/>
        <s v="Ingegneria Civile e Ambientale (DICEA)"/>
        <s v="Medicina Sperimentale e Clinica"/>
        <s v="Biologia"/>
        <s v="Ingegneria Industriale"/>
        <s v="Scienze Formazione e Psicologia"/>
        <s v="Gestione Sistemi Agrari, Alimentari e Forestali (GESAAF)"/>
        <s v="Scienze per l'Economia e l'Impresa"/>
        <s v="Scienze Biomediche, Sperimentali e Cliniche 'Mario Serio'"/>
        <s v="Neuroscienze, Area del Farmaco e Salute del Bambino (NEUROFARBA)"/>
        <s v="Chirurgia e Medicina Traslazionale (DCMT)"/>
        <s v="Chimica 'Ugo Schiff'"/>
        <s v="Statistica, Informatica, Applicazioni 'G. Parenti' (DiSIA)"/>
        <s v="Scienze della Salute (DSS)"/>
        <s v="Scienze Produzioni Agroalimentari e dell'Ambiente (DISPAA)"/>
        <s v="Lettere e Filosofia"/>
        <s v="Matematica e Informatica 'Ulisse Dini'"/>
        <s v="Scienze Giuridiche (DSG)"/>
        <s v="Ingegneria dell'Informazione"/>
        <s v="Scienze Politiche e Sociali"/>
        <s v="Scienze della Terra"/>
        <s v="Storia, Archeologia, Geografia, Arte e Spettacolo (SAGAS)"/>
        <s v="Lingue, Letterature e Studi Interculturali"/>
        <s v="CsaVRI"/>
        <s v="Coordinamento per le Relazioni Internazionali"/>
        <s v="Area Risorse Umane"/>
        <s v="Museo di Storia Naturale"/>
        <s v="Area Servizi di Gestione del Patrimonio Museale ed Archivistico"/>
        <s v="Unità di Processo &quot;Attuazione Piano Formativo&quot;"/>
        <s v="Centrale d'Acquisto"/>
        <s v="Area Servizi Economici e Finanziari"/>
        <s v="Area Servizi Patrimoniali e Logistici"/>
        <s v="Unità di Processo &quot;Servizio Prevenzione e Protezione&quot;"/>
        <s v="Ufficio per la Diffusione della Cultura della Legalita', dell'Integrita' e della Trasparenza"/>
        <m/>
      </sharedItems>
    </cacheField>
    <cacheField name="Valutato" numFmtId="0">
      <sharedItems containsBlank="1"/>
    </cacheField>
    <cacheField name="Incarico" numFmtId="0">
      <sharedItems containsBlank="1"/>
    </cacheField>
    <cacheField name="AFF. ORG" numFmtId="0">
      <sharedItems containsBlank="1"/>
    </cacheField>
    <cacheField name="Tipologia Scheda" numFmtId="0">
      <sharedItems containsBlank="1"/>
    </cacheField>
    <cacheField name="Valutazione %" numFmtId="0">
      <sharedItems containsString="0" containsBlank="1" containsNumber="1" containsInteger="1" minValue="0" maxValue="100"/>
    </cacheField>
  </cacheFields>
</pivotCacheDefinition>
</file>

<file path=xl/pivotCache/pivotCacheRecords1.xml><?xml version="1.0" encoding="utf-8"?>
<pivotCacheRecords xmlns="http://schemas.openxmlformats.org/spreadsheetml/2006/main" xmlns:r="http://schemas.openxmlformats.org/officeDocument/2006/relationships" count="622">
  <r>
    <x v="0"/>
    <s v="Ob.op. 1.1 Realizzazione di  una piattaforma interattiva per la gestione  delle iniziative di orientamento nelle scuole, formazione del personale al suo utilizzo e sperimentazione"/>
    <x v="0"/>
    <s v="PASQUI VALDO"/>
    <s v="RESPONSABILE"/>
    <s v="Coordinamento tecnico delle attività interne di SIAF"/>
    <s v="2016 - Scheda di valutazione EP - Responsabile di Struttura / Unità di Processo / Processo"/>
    <n v="100"/>
  </r>
  <r>
    <x v="0"/>
    <s v="Ob.op. 1.1 Realizzazione di  una piattaforma interattiva per la gestione  delle iniziative di orientamento nelle scuole, formazione del personale al suo utilizzo e sperimentazione"/>
    <x v="0"/>
    <s v="ROSELLA SONIA"/>
    <s v="Non assegnato"/>
    <s v="Coordinamento tecnico delle attività interne di SIAF"/>
    <s v="2016 - Scheda di valutazione EP - Senza incarichi di responsabilità"/>
    <n v="80"/>
  </r>
  <r>
    <x v="0"/>
    <s v="Ob.op. 1.1 Realizzazione di  una piattaforma interattiva per la gestione  delle iniziative di orientamento nelle scuole, formazione del personale al suo utilizzo e sperimentazione"/>
    <x v="1"/>
    <s v="NISTRI ELENA"/>
    <s v="RESPONSABILE"/>
    <s v="Piattaforma amministrativa unitaria &quot;Supporto alle iniziative di orientamento in ingresso, in itinere e job placement&quot;"/>
    <s v="2016 - Scheda di valutazione EP - Responsabile di Struttura / Unità di Processo / Processo"/>
    <n v="100"/>
  </r>
  <r>
    <x v="1"/>
    <s v="Ob.op. 2.1 Censimento accessibilità spazi, dotazioni e attrezzature e proposte di intervento"/>
    <x v="2"/>
    <s v="DONATINI DANIELE"/>
    <s v="RESPONSABILE"/>
    <s v="Unità di Processo &quot;Patrimonio Immobiliare&quot;"/>
    <s v="2016 - Scheda di valutazione EP - Responsabile di Struttura / Unità di Processo / Processo"/>
    <n v="100"/>
  </r>
  <r>
    <x v="1"/>
    <s v="Ob.op. 2.1 Censimento accessibilità spazi, dotazioni e attrezzature e proposte di intervento"/>
    <x v="2"/>
    <s v="NAPOLITANO FRANCESCO"/>
    <s v="DIRIGENTE"/>
    <s v="Dirigenti"/>
    <s v="2016 - Scheda di valutazione Dirigente - Area"/>
    <n v="40"/>
  </r>
  <r>
    <x v="2"/>
    <s v="Ob.op. 3.1 2016: Progettazione e realizzazione fascicolo elettronico, disaster recovery ed archivio digitale 2017: Avvio digitalizzazione pregresso 2018: Completamento digitalizzazione pregresso"/>
    <x v="3"/>
    <s v="BENEDETTI MASSIMO"/>
    <s v="DIRIGENTE"/>
    <s v="Area Servizi alla Didattica"/>
    <s v="2016 - Scheda di valutazione Dirigente - Area"/>
    <n v="100"/>
  </r>
  <r>
    <x v="2"/>
    <s v="Ob.op. 3.1 2016: Progettazione e realizzazione fascicolo elettronico, disaster recovery ed archivio digitale 2017: Avvio digitalizzazione pregresso 2018: Completamento digitalizzazione pregresso"/>
    <x v="4"/>
    <s v="BONI GERMANA"/>
    <s v="RESPONSABILE"/>
    <s v="Unità Funzionale &quot;Presidio di Segreteria Studenti di Novoli&quot;"/>
    <s v="2016 - Scheda di valutazione B, C o D con Incarico (ex. art. 91, comma 1 CCNL)"/>
    <n v="100"/>
  </r>
  <r>
    <x v="2"/>
    <s v="Ob.op. 3.1 2016: Progettazione e realizzazione fascicolo elettronico, disaster recovery ed archivio digitale 2017: Avvio digitalizzazione pregresso 2018: Completamento digitalizzazione pregresso"/>
    <x v="0"/>
    <s v="LIBERATI LUISA"/>
    <s v="Non assegnato"/>
    <s v="Coordinamento tecnico delle attività interne di SIAF"/>
    <s v="2016 - Scheda di valutazione EP - Senza incarichi di responsabilità"/>
    <n v="100"/>
  </r>
  <r>
    <x v="3"/>
    <s v="Ob.op. 4.1 Creazione applicazione per  sistemi operativi non android"/>
    <x v="0"/>
    <s v="DIBILIO EUGENIO"/>
    <s v="RESPONSABILE"/>
    <s v="Unità di Processo &quot;Unifi Net&quot;"/>
    <s v="2016 - Scheda di valutazione EP - Responsabile di Struttura / Unità di Processo / Processo"/>
    <n v="80"/>
  </r>
  <r>
    <x v="3"/>
    <s v="Ob.op. 4.1 Creazione applicazione per  sistemi operativi non android"/>
    <x v="0"/>
    <s v="PASQUI VALDO"/>
    <s v="RESPONSABILE"/>
    <s v="Coordinamento tecnico delle attività interne di SIAF"/>
    <s v="2016 - Scheda di valutazione EP - Responsabile di Struttura / Unità di Processo / Processo"/>
    <n v="90"/>
  </r>
  <r>
    <x v="3"/>
    <s v="Ob.op. 4.1 Creazione applicazione per  sistemi operativi non android"/>
    <x v="0"/>
    <s v="DE MARCO VINCENZO"/>
    <s v="DIRIGENTE"/>
    <s v="Sistema Informatico dell'Ateneo Fiorentino - (SIAF)"/>
    <s v="2016 - Scheda di valutazione Dirigente - Funzioni Trasversali/Obiettivi Strategici"/>
    <n v="90"/>
  </r>
  <r>
    <x v="4"/>
    <s v="Ob.op. 5.1 Realizzazione del portale web dei servizi agli studenti"/>
    <x v="4"/>
    <s v="MARTELLI RICCARDO"/>
    <s v="RESPONSABILE"/>
    <s v="Unità Funzionale &quot;Presidio di Segreteria Studenti di Capponi&quot;"/>
    <s v="2016 - Scheda di valutazione B, C o D con Incarico (ex. art. 91, comma 1 CCNL)"/>
    <n v="100"/>
  </r>
  <r>
    <x v="4"/>
    <s v="Ob.op. 5.1 Realizzazione del portale web dei servizi agli studenti"/>
    <x v="4"/>
    <s v="MARAVIGLIA ANTONELLA"/>
    <s v="RESPONSABILE"/>
    <s v="Unità di Processo &quot;Comunicazione&quot;"/>
    <s v="2016 - Scheda di valutazione EP - Responsabile di Struttura / Unità di Processo / Processo"/>
    <n v="100"/>
  </r>
  <r>
    <x v="4"/>
    <s v="Ob.op. 5.1 Realizzazione del portale web dei servizi agli studenti"/>
    <x v="4"/>
    <s v="MARAVIGLIA MARIA GIULIA"/>
    <s v="DIRIGENTE"/>
    <s v="Dirigenti"/>
    <s v="2016 - Scheda di valutazione Dirigente - Area"/>
    <n v="100"/>
  </r>
  <r>
    <x v="4"/>
    <s v="Ob.op. 5.1 Realizzazione del portale web dei servizi agli studenti"/>
    <x v="3"/>
    <s v="MELIS CLAUDIO"/>
    <s v="RESPONSABILE"/>
    <s v="Unità Funzionale &quot;Interventi a favore degli Studenti&quot;"/>
    <s v="2016 - Scheda di valutazione B, C o D con Incarico (ex. art. 91, comma 1 CCNL)"/>
    <n v="100"/>
  </r>
  <r>
    <x v="4"/>
    <s v="Ob.op. 5.1 Realizzazione del portale web dei servizi agli studenti"/>
    <x v="4"/>
    <s v="BARRALE MANUELA"/>
    <s v="RESPONSABILE"/>
    <s v="Unità Funzionale &quot;Presidio di Segreteria Studenti di Morgagni&quot;"/>
    <s v="2016 - Scheda di valutazione B, C o D con Incarico (ex. art. 91, comma 1 CCNL)"/>
    <n v="100"/>
  </r>
  <r>
    <x v="4"/>
    <s v="Ob.op. 5.1 Realizzazione del portale web dei servizi agli studenti"/>
    <x v="0"/>
    <s v="GIANNI MICHELE"/>
    <s v="Non assegnato"/>
    <s v="Coordinamento tecnico delle attività territoriali di SIAF"/>
    <s v="2016 - Scheda di valutazione EP - Senza incarichi di responsabilità"/>
    <n v="96"/>
  </r>
  <r>
    <x v="4"/>
    <s v="Ob.op. 5.1 Realizzazione del portale web dei servizi agli studenti"/>
    <x v="4"/>
    <s v="BONI GERMANA"/>
    <s v="RESPONSABILE"/>
    <s v="Unità Funzionale &quot;Presidio di Segreteria Studenti di Novoli&quot;"/>
    <s v="2016 - Scheda di valutazione B, C o D con Incarico (ex. art. 91, comma 1 CCNL)"/>
    <n v="100"/>
  </r>
  <r>
    <x v="4"/>
    <s v="Ob.op. 5.2 Realizzazione campagne promozionali per offerta formativa"/>
    <x v="4"/>
    <s v="MARAVIGLIA MARIA GIULIA"/>
    <s v="DIRIGENTE"/>
    <s v="Dirigenti"/>
    <s v="2016 - Scheda di valutazione Dirigente - Area"/>
    <n v="100"/>
  </r>
  <r>
    <x v="4"/>
    <s v="Ob.op. 5.2 Realizzazione campagne promozionali per offerta formativa"/>
    <x v="4"/>
    <s v="MARAVIGLIA ANTONELLA"/>
    <s v="RESPONSABILE"/>
    <s v="Unità di Processo &quot;Comunicazione&quot;"/>
    <s v="2016 - Scheda di valutazione EP - Responsabile di Struttura / Unità di Processo / Processo"/>
    <n v="100"/>
  </r>
  <r>
    <x v="4"/>
    <s v="Ob.op. 5.2 Realizzazione campagne promozionali per offerta formativa"/>
    <x v="4"/>
    <s v="GUIDI GUIDO"/>
    <s v="RESPONSABILE"/>
    <s v="Funzione per lo Sviluppo di Prodotti Multimediali"/>
    <s v="2016 - Scheda di valutazione EP - Responsabile di Struttura / Unità di Processo / Processo"/>
    <n v="100"/>
  </r>
  <r>
    <x v="5"/>
    <s v="Ob.op. 6.1 Realizzazione corsi di formazione per i docenti volti all'utilizzo della piattaforma moodle"/>
    <x v="0"/>
    <s v="DE MARCO VINCENZO"/>
    <s v="DIRIGENTE"/>
    <s v="Sistema Informatico dell'Ateneo Fiorentino - (SIAF)"/>
    <s v="2016 - Scheda di valutazione Dirigente - Funzioni Trasversali/Obiettivi Strategici"/>
    <n v="100"/>
  </r>
  <r>
    <x v="5"/>
    <s v="[Ob.org.06] Progettazione e sperimentazione di un modello metodologico per la formazione dei docenti all'uso didattico e tecnico della piattaforma Moodle"/>
    <x v="0"/>
    <s v="PEZZATI FRANCESCA"/>
    <s v="RESPONSABILE"/>
    <s v="Unità di Processo &quot;E-Learning e Formazione&quot;"/>
    <s v="2016 - Scheda di valutazione EP - Responsabile di Struttura / Unità di Processo / Processo"/>
    <n v="100"/>
  </r>
  <r>
    <x v="6"/>
    <s v="Ob.op. 7.1 Creazione all’interno dello SBA di un catalogo dedicato alla formazione e-learning  e finalizzato al rilascio di crediti attraverso un test  finale"/>
    <x v="5"/>
    <s v="GALEOTA GIANNI"/>
    <s v="Non assegnato"/>
    <s v="Biblioteca di Scienze Sociali"/>
    <s v="2016 - Scheda di valutazione EP - Senza incarichi di responsabilità"/>
    <n v="100"/>
  </r>
  <r>
    <x v="6"/>
    <s v="Ob.op. 7.1 Creazione all’interno dello SBA di un catalogo dedicato alla formazione e-learning  e finalizzato al rilascio di crediti attraverso un test  finale"/>
    <x v="5"/>
    <s v="SALVI PAOLO"/>
    <s v="DIRETTORE DI BIBLIOTECA"/>
    <s v="Biblioteca di Scienze"/>
    <s v="2016 - Scheda di valutazione EP - Responsabile di Struttura / Unità di Processo / Processo"/>
    <n v="100"/>
  </r>
  <r>
    <x v="6"/>
    <s v="Ob.op. 7.1 Creazione all’interno dello SBA di un catalogo dedicato alla formazione e-learning  e finalizzato al rilascio di crediti attraverso un test  finale"/>
    <x v="5"/>
    <s v="MARAVIGLIA MARIA GIULIA"/>
    <s v="DIRIGENTE"/>
    <s v="Sistema Bibliotecario di Ateneo"/>
    <s v="2016 - Scheda di valutazione Dirigente - Funzioni Trasversali/Obiettivi Strategici"/>
    <n v="100"/>
  </r>
  <r>
    <x v="6"/>
    <s v="Ob.op. 7.1 Creazione all’interno dello SBA di un catalogo dedicato alla formazione e-learning  e finalizzato al rilascio di crediti attraverso un test  finale"/>
    <x v="5"/>
    <s v="CONIGLIELLO LUCILLA"/>
    <s v="DIRETTORE DI BIBLIOTECA"/>
    <s v="Biblioteca di Scienze Sociali"/>
    <s v="2016 - Scheda di valutazione EP - Responsabile di Struttura / Unità di Processo / Processo"/>
    <n v="100"/>
  </r>
  <r>
    <x v="6"/>
    <s v="Ob.op. 7.1 Creazione all’interno dello SBA di un catalogo dedicato alla formazione e-learning  e finalizzato al rilascio di crediti attraverso un test  finale"/>
    <x v="5"/>
    <s v="GIUSTI ELEONORA"/>
    <s v="Non assegnato"/>
    <s v="Biblioteca di Scienze Sociali"/>
    <s v="2016 - Scheda di valutazione EP - Senza incarichi di responsabilità"/>
    <n v="100"/>
  </r>
  <r>
    <x v="6"/>
    <s v="Ob.op. 7.1 Creazione all’interno dello SBA di un catalogo dedicato alla formazione e-learning  e finalizzato al rilascio di crediti attraverso un test  finale"/>
    <x v="5"/>
    <s v="CAGNANI FRANCESCA"/>
    <s v="Non assegnato"/>
    <s v="Biblioteca di Scienze"/>
    <s v="2016 - Scheda di valutazione EP - Senza incarichi di responsabilità"/>
    <n v="100"/>
  </r>
  <r>
    <x v="6"/>
    <s v="Ob.op. 7.1 Creazione all’interno dello SBA di un catalogo dedicato alla formazione e-learning  e finalizzato al rilascio di crediti attraverso un test  finale"/>
    <x v="5"/>
    <s v="GALEOTA GIANNI"/>
    <s v="DIRETTORE DI BIBLIOTECA"/>
    <s v="Biblioteca di Scienze"/>
    <s v="2016 - Scheda di valutazione EP - Responsabile di Struttura / Unità di Processo / Processo"/>
    <n v="100"/>
  </r>
  <r>
    <x v="6"/>
    <s v="[Ob.org.07] Ottimizzazione corsi di formazione delle biblioteche attraverso implementazione su moodle"/>
    <x v="0"/>
    <s v="PEZZATI FRANCESCA"/>
    <s v="RESPONSABILE"/>
    <s v="Unità di Processo &quot;E-Learning e Formazione&quot;"/>
    <s v="2016 - Scheda di valutazione EP - Responsabile di Struttura / Unità di Processo / Processo"/>
    <n v="96"/>
  </r>
  <r>
    <x v="7"/>
    <s v="Ob.op. 8.1 Creazione di strumenti e sessioni di informazione e formazione rivolte all'aumento della produzione scientifica di qualità"/>
    <x v="6"/>
    <s v="GARIBOTTI SILVIA"/>
    <s v="DIRIGENTE"/>
    <s v="Area Servizi alla Ricerca ed al Trasferimento Tecnologico"/>
    <s v="2016 - Scheda di valutazione Dirigente - Area"/>
    <n v="80"/>
  </r>
  <r>
    <x v="7"/>
    <s v="Ob.op. 8.1 Creazione di strumenti e sessioni di informazione e formazione rivolte all'aumento della produzione scientifica di qualità"/>
    <x v="6"/>
    <s v="PALMA ANNA LUCIA"/>
    <s v="RESPONSABILE"/>
    <s v="Ufficio Ricerca"/>
    <s v="2016 - Scheda di valutazione EP - Responsabile di Struttura / Unità di Processo / Processo"/>
    <n v="100"/>
  </r>
  <r>
    <x v="7"/>
    <s v="Ob.op. 8.1 Creazione di strumenti e sessioni di informazione e formazione rivolte all'aumento della produzione scientifica di qualità"/>
    <x v="6"/>
    <s v="GARIBOTTI SILVIA"/>
    <s v="DIRIGENTE"/>
    <s v="Area Servizi alla Ricerca ed al Trasferimento Tecnologico"/>
    <s v="2016 - Scheda di valutazione Dirigente - Area"/>
    <n v="100"/>
  </r>
  <r>
    <x v="7"/>
    <s v="Ob.op. 8.1 Creazione di strumenti e sessioni di informazione e formazione rivolte all'aumento della produzione scientifica di qualità"/>
    <x v="0"/>
    <s v="PASQUI VALDO"/>
    <s v="RESPONSABILE"/>
    <s v="Coordinamento tecnico delle attività interne di SIAF"/>
    <s v="2016 - Scheda di valutazione EP - Responsabile di Struttura / Unità di Processo / Processo"/>
    <n v="100"/>
  </r>
  <r>
    <x v="8"/>
    <s v="Ob.op. 9.1 Diffusione delle informazioni alle Università straniere e ad altri Enti di Ricerca"/>
    <x v="6"/>
    <s v="GARIBOTTI SILVIA"/>
    <s v="DIRIGENTE"/>
    <s v="Area Servizi alla Ricerca ed al Trasferimento Tecnologico"/>
    <s v="2016 - Scheda di valutazione Dirigente - Area"/>
    <n v="40"/>
  </r>
  <r>
    <x v="8"/>
    <s v="Ob.op. 9.1 Diffusione delle informazioni alle Università straniere e ad altri Enti di Ricerca"/>
    <x v="6"/>
    <s v="GARIBOTTI SILVIA"/>
    <s v="DIRIGENTE"/>
    <s v="Area Servizi alla Ricerca ed al Trasferimento Tecnologico"/>
    <s v="2016 - Scheda di valutazione Dirigente - Area"/>
    <n v="50"/>
  </r>
  <r>
    <x v="8"/>
    <s v="Ob.op. 9.2 Diffusione delle informazioni alle Università straniere e ad altri Enti di Ricerca (Dipartimenti)"/>
    <x v="7"/>
    <s v="FRANCI STEFANO"/>
    <s v="RESPONSABILE AMMINISTRATIVO"/>
    <s v="Architettura (DiDA)"/>
    <s v="2016 - Scheda di valutazione RAD"/>
    <n v="100"/>
  </r>
  <r>
    <x v="8"/>
    <s v="Ob.op. 9.2 Diffusione delle informazioni alle Università straniere e ad altri Enti di Ricerca (Dipartimenti)"/>
    <x v="8"/>
    <s v="LANDI DANIELE"/>
    <s v="RESPONSABILE AMMINISTRATIVO"/>
    <s v="Fisica e Astronomia"/>
    <s v="2016 - Scheda di valutazione RAD"/>
    <n v="75"/>
  </r>
  <r>
    <x v="8"/>
    <s v="Ob.op. 9.2 Diffusione delle informazioni alle Università straniere e ad altri Enti di Ricerca (Dipartimenti)"/>
    <x v="9"/>
    <s v="CECCHI PATRIZIA"/>
    <s v="Responsabile amministrativo ad interim"/>
    <s v="Ingegneria Civile e Ambientale (DICEA)"/>
    <s v="2016 - Scheda di valutazione RAD"/>
    <n v="100"/>
  </r>
  <r>
    <x v="8"/>
    <s v="Ob.op. 9.2 Diffusione delle informazioni alle Università straniere e ad altri Enti di Ricerca (Dipartimenti)"/>
    <x v="10"/>
    <s v="DE ANGELIS RAFFAELLA RITA"/>
    <s v="RESPONSABILE AMMINISTRATIVO"/>
    <s v="Medicina Sperimentale e Clinica"/>
    <s v="2016 - Scheda di valutazione RAD"/>
    <n v="70"/>
  </r>
  <r>
    <x v="8"/>
    <s v="Ob.op. 9.2 Diffusione delle informazioni alle Università straniere e ad altri Enti di Ricerca (Dipartimenti)"/>
    <x v="11"/>
    <s v="CERULLO MARIA VALERIA"/>
    <s v="Responsabile amministrativo ad interim"/>
    <s v="Biologia"/>
    <s v="2016 - Scheda di valutazione RAD"/>
    <n v="70"/>
  </r>
  <r>
    <x v="8"/>
    <s v="Ob.op. 9.2 Diffusione delle informazioni alle Università straniere e ad altri Enti di Ricerca (Dipartimenti)"/>
    <x v="12"/>
    <s v="CECCHI PATRIZIA"/>
    <s v="RESPONSABILE AMMINISTRATIVO"/>
    <s v="Ingegneria Industriale"/>
    <s v="2016 - Scheda di valutazione RAD"/>
    <n v="70"/>
  </r>
  <r>
    <x v="8"/>
    <s v="Ob.op. 9.2 Diffusione delle informazioni alle Università straniere e ad altri Enti di Ricerca (Dipartimenti)"/>
    <x v="13"/>
    <s v="BARDAZZI FRANCESCO"/>
    <s v="RESPONSABILE AMMINISTRATIVO"/>
    <s v="Scienze Formazione e Psicologia"/>
    <s v="2016 - Scheda di valutazione RAD"/>
    <n v="70"/>
  </r>
  <r>
    <x v="8"/>
    <s v="Ob.op. 9.2 Diffusione delle informazioni alle Università straniere e ad altri Enti di Ricerca (Dipartimenti)"/>
    <x v="14"/>
    <s v="NIGRO RINA"/>
    <s v="RESPONSABILE AMMINISTRATIVO"/>
    <s v="Gestione Sistemi Agrari, Alimentari e Forestali (GESAAF)"/>
    <s v="2016 - Scheda di valutazione RAD"/>
    <n v="100"/>
  </r>
  <r>
    <x v="8"/>
    <s v="Ob.op. 9.2 Diffusione delle informazioni alle Università straniere e ad altri Enti di Ricerca (Dipartimenti)"/>
    <x v="15"/>
    <s v="NAPOLITANO BARBARA"/>
    <s v="RESPONSABILE AMMINISTRATIVO"/>
    <s v="Scienze per l'Economia e l'Impresa"/>
    <s v="2016 - Scheda di valutazione RAD"/>
    <n v="100"/>
  </r>
  <r>
    <x v="8"/>
    <s v="Ob.op. 9.2 Diffusione delle informazioni alle Università straniere e ad altri Enti di Ricerca (Dipartimenti)"/>
    <x v="16"/>
    <s v="GIUSTI GIANNA"/>
    <s v="RESPONSABILE AMMINISTRATIVO"/>
    <s v="Scienze Biomediche, Sperimentali e Cliniche 'Mario Serio'"/>
    <s v="2016 - Scheda di valutazione RAD"/>
    <n v="100"/>
  </r>
  <r>
    <x v="8"/>
    <s v="Ob.op. 9.2 Diffusione delle informazioni alle Università straniere e ad altri Enti di Ricerca (Dipartimenti)"/>
    <x v="17"/>
    <s v="FURINI EVA"/>
    <s v="RESPONSABILE AMMINISTRATIVO"/>
    <s v="Neuroscienze, Area del Farmaco e Salute del Bambino (NEUROFARBA)"/>
    <s v="2016 - Scheda di valutazione RAD"/>
    <n v="100"/>
  </r>
  <r>
    <x v="8"/>
    <s v="Ob.op. 9.2 Diffusione delle informazioni alle Università straniere e ad altri Enti di Ricerca (Dipartimenti)"/>
    <x v="18"/>
    <s v="D'ALBERTO DONATELLA"/>
    <s v="RESPONSABILE AMMINISTRATIVO"/>
    <s v="Chirurgia e Medicina Traslazionale (DCMT)"/>
    <s v="2016 - Scheda di valutazione RAD"/>
    <n v="70"/>
  </r>
  <r>
    <x v="8"/>
    <s v="Ob.op. 9.2 Diffusione delle informazioni alle Università straniere e ad altri Enti di Ricerca (Dipartimenti)"/>
    <x v="19"/>
    <s v="PASQUINI EMANUELA"/>
    <s v="RESPONSABILE AMMINISTRATIVO"/>
    <s v="Chimica 'Ugo Schiff'"/>
    <s v="2016 - Scheda di valutazione RAD"/>
    <n v="100"/>
  </r>
  <r>
    <x v="8"/>
    <s v="Ob.op. 9.2 Diffusione delle informazioni alle Università straniere e ad altri Enti di Ricerca (Dipartimenti)"/>
    <x v="20"/>
    <s v="MAGHERINI ANNALISA"/>
    <s v="RESPONSABILE AMMINISTRATIVO"/>
    <s v="Statistica, Informatica, Applicazioni 'G. Parenti' (DiSIA)"/>
    <s v="2016 - Scheda di valutazione RAD"/>
    <n v="70"/>
  </r>
  <r>
    <x v="8"/>
    <s v="Ob.op. 9.2 Diffusione delle informazioni alle Università straniere e ad altri Enti di Ricerca (Dipartimenti)"/>
    <x v="21"/>
    <s v="STACCIOLI MARTA"/>
    <s v="RESPONSABILE AMMINISTRATIVO"/>
    <s v="Scienze della Salute (DSS)"/>
    <s v="2016 - Scheda di valutazione RAD"/>
    <n v="100"/>
  </r>
  <r>
    <x v="8"/>
    <s v="Ob.op. 9.2 Diffusione delle informazioni alle Università straniere e ad altri Enti di Ricerca (Dipartimenti)"/>
    <x v="22"/>
    <s v="SONNATI ELISABETTA"/>
    <s v="RESPONSABILE AMMINISTRATIVO"/>
    <s v="Scienze Produzioni Agroalimentari e dell'Ambiente (DISPAA)"/>
    <s v="2016 - Scheda di valutazione RAD"/>
    <n v="100"/>
  </r>
  <r>
    <x v="8"/>
    <s v="Ob.op. 9.2 Diffusione delle informazioni alle Università straniere e ad altri Enti di Ricerca (Dipartimenti)"/>
    <x v="23"/>
    <s v="RICOTTI AGOSTINA"/>
    <s v="RESPONSABILE AMMINISTRATIVO"/>
    <s v="Lettere e Filosofia"/>
    <s v="2016 - Scheda di valutazione RAD"/>
    <n v="100"/>
  </r>
  <r>
    <x v="8"/>
    <s v="Ob.op. 9.2 Diffusione delle informazioni alle Università straniere e ad altri Enti di Ricerca (Dipartimenti)"/>
    <x v="24"/>
    <s v="NUTINI ANGELA"/>
    <s v="RESPONSABILE AMMINISTRATIVO"/>
    <s v="Matematica e Informatica 'Ulisse Dini'"/>
    <s v="2016 - Scheda di valutazione RAD"/>
    <n v="50"/>
  </r>
  <r>
    <x v="8"/>
    <s v="Ob.op. 9.2 Diffusione delle informazioni alle Università straniere e ad altri Enti di Ricerca (Dipartimenti)"/>
    <x v="25"/>
    <s v="DANIELLI ANNA MARIA"/>
    <s v="RESPONSABILE AMMINISTRATIVO"/>
    <s v="Scienze Giuridiche (DSG)"/>
    <s v="2016 - Scheda di valutazione RAD"/>
    <n v="100"/>
  </r>
  <r>
    <x v="8"/>
    <s v="Ob.op. 9.2 Diffusione delle informazioni alle Università straniere e ad altri Enti di Ricerca (Dipartimenti)"/>
    <x v="26"/>
    <s v="PALADINI LUCA"/>
    <s v="RESPONSABILE AMMINISTRATIVO"/>
    <s v="Ingegneria dell'Informazione"/>
    <s v="2016 - Scheda di valutazione RAD"/>
    <n v="70"/>
  </r>
  <r>
    <x v="8"/>
    <s v="Ob.op. 9.2 Diffusione delle informazioni alle Università straniere e ad altri Enti di Ricerca (Dipartimenti)"/>
    <x v="27"/>
    <s v="TAMBURINI CARLA"/>
    <s v="RESPONSABILE AMMINISTRATIVO"/>
    <s v="Scienze Politiche e Sociali"/>
    <s v="2016 - Scheda di valutazione RAD"/>
    <n v="100"/>
  </r>
  <r>
    <x v="8"/>
    <s v="Ob.op. 9.2 Diffusione delle informazioni alle Università straniere e ad altri Enti di Ricerca (Dipartimenti)"/>
    <x v="28"/>
    <s v="CERULLO MARIA VALERIA"/>
    <s v="RESPONSABILE AMMINISTRATIVO"/>
    <s v="Scienze della Terra"/>
    <s v="2016 - Scheda di valutazione RAD"/>
    <n v="70"/>
  </r>
  <r>
    <x v="8"/>
    <s v="Ob.op. 9.2 Diffusione delle informazioni alle Università straniere e ad altri Enti di Ricerca (Dipartimenti)"/>
    <x v="29"/>
    <s v="ORATI DANIELA"/>
    <s v="RESPONSABILE AMMINISTRATIVO"/>
    <s v="Storia, Archeologia, Geografia, Arte e Spettacolo (SAGAS)"/>
    <s v="2016 - Scheda di valutazione RAD"/>
    <n v="70"/>
  </r>
  <r>
    <x v="8"/>
    <s v="Ob.op. 9.2 Diffusione delle informazioni alle Università straniere e ad altri Enti di Ricerca (Dipartimenti)"/>
    <x v="30"/>
    <s v="RUGGIERO SANDRA"/>
    <s v="RESPONSABILE AMMINISTRATIVO"/>
    <s v="Lingue, Letterature e Studi Interculturali"/>
    <s v="2016 - Scheda di valutazione RAD"/>
    <n v="90"/>
  </r>
  <r>
    <x v="9"/>
    <s v="Ob.op. 10.1 Raccolta, controllo e sistematizzazione dei dati relativi alle opportunità di finanziamenti esterni distinte per SSD in un unico strumento accessibile alla comunità accademica"/>
    <x v="0"/>
    <s v="LIBERATI LUISA"/>
    <s v="Non assegnato"/>
    <s v="Coordinamento tecnico delle attività interne di SIAF"/>
    <s v="2016 - Scheda di valutazione EP - Senza incarichi di responsabilità"/>
    <n v="80"/>
  </r>
  <r>
    <x v="9"/>
    <s v="Ob.op. 10.1 Raccolta, controllo e sistematizzazione dei dati relativi alle opportunità di finanziamenti esterni distinte per SSD in un unico strumento accessibile alla comunità accademica"/>
    <x v="0"/>
    <s v="PASQUI VALDO"/>
    <s v="RESPONSABILE"/>
    <s v="Coordinamento tecnico delle attività interne di SIAF"/>
    <s v="2016 - Scheda di valutazione EP - Responsabile di Struttura / Unità di Processo / Processo"/>
    <n v="100"/>
  </r>
  <r>
    <x v="9"/>
    <s v="Ob.op. 10.1 Raccolta, controllo e sistematizzazione dei dati relativi alle opportunità di finanziamenti esterni distinte per SSD in un unico strumento accessibile alla comunità accademica"/>
    <x v="6"/>
    <s v="GARIBOTTI SILVIA"/>
    <s v="DIRIGENTE"/>
    <s v="Area Servizi alla Ricerca ed al Trasferimento Tecnologico"/>
    <s v="2016 - Scheda di valutazione Dirigente - Area"/>
    <n v="80"/>
  </r>
  <r>
    <x v="10"/>
    <s v="Ob.op. 11.1 Ridefinizione dei processi e della relazione con l'Area econ la Fondazione"/>
    <x v="6"/>
    <s v="GARIBOTTI SILVIA"/>
    <s v="DIRIGENTE"/>
    <s v="Area Servizi alla Ricerca ed al Trasferimento Tecnologico"/>
    <s v="2016 - Scheda di valutazione Dirigente - Area"/>
    <n v="100"/>
  </r>
  <r>
    <x v="10"/>
    <s v="Ob.op. 11.2 Proposta di revisione dello Statuto di CsaVRI"/>
    <x v="31"/>
    <s v="GARIBOTTI SILVIA"/>
    <s v="DIRIGENTE"/>
    <s v="CsaVRI"/>
    <s v="2016 - Scheda di valutazione Dirigente - Funzioni Trasversali/Obiettivi Strategici"/>
    <n v="80"/>
  </r>
  <r>
    <x v="10"/>
    <s v="Ob.op. 11.2 Proposta di revisione dello Statuto di CsaVRI"/>
    <x v="31"/>
    <s v="COTONESCHI PATRIZIA"/>
    <s v="RESPONSABILE"/>
    <s v="CsaVRI - Presidio c/o INCUBATORE"/>
    <s v="2016 - Scheda di valutazione EP - Responsabile di Struttura / Unità di Processo / Processo"/>
    <n v="100"/>
  </r>
  <r>
    <x v="11"/>
    <s v="Ob.op. 12.1 Promozione di eventi e iniziative di formazione al lavoro, di contatto tra laureati e mondo del lavoro, di promozione delle opportunità di finanziamento per il reclutamento post lauream"/>
    <x v="1"/>
    <s v="NISTRI ELENA"/>
    <s v="RESPONSABILE"/>
    <s v="Piattaforma amministrativa unitaria &quot;Supporto alle iniziative di orientamento in ingresso, in itinere e job placement&quot;"/>
    <s v="2016 - Scheda di valutazione EP - Responsabile di Struttura / Unità di Processo / Processo"/>
    <n v="100"/>
  </r>
  <r>
    <x v="11"/>
    <s v="Ob.op. 12.2 Informazione aggiornata delle opportunità di impiego/stage/tirocini per laureati"/>
    <x v="1"/>
    <s v="NISTRI ELENA"/>
    <s v="RESPONSABILE"/>
    <s v="Piattaforma amministrativa unitaria &quot;Supporto alle iniziative di orientamento in ingresso, in itinere e job placement&quot;"/>
    <s v="2016 - Scheda di valutazione EP - Responsabile di Struttura / Unità di Processo / Processo"/>
    <n v="100"/>
  </r>
  <r>
    <x v="12"/>
    <s v="Ob.op. 13.1 Creazione di una mappa consultabile di tutte le attività di ricerca, collaborazione, Erasmus, dell'Ateneo fiorentino nel mondo"/>
    <x v="32"/>
    <s v="PALLA LORELLA"/>
    <s v="RESPONSABILE"/>
    <s v="Coordinamento per le Relazioni Internazionali"/>
    <s v="2016 - Scheda di valutazione EP - Responsabile di Struttura / Unità di Processo / Processo"/>
    <n v="100"/>
  </r>
  <r>
    <x v="12"/>
    <s v="Ob.op. 13.1 Creazione di una mappa consultabile di tutte le attività di ricerca, collaborazione, Erasmus, dell'Ateneo fiorentino nel mondo"/>
    <x v="32"/>
    <s v="BENEDETTI MASSIMO"/>
    <s v="DIRIGENTE"/>
    <s v="Coordinamento per le Relazioni Internazionali"/>
    <s v="2016 - Scheda di valutazione Dirigente - Funzioni Trasversali/Obiettivi Strategici"/>
    <n v="100"/>
  </r>
  <r>
    <x v="13"/>
    <s v="Ob.op. 14.1 Sostegno alle attività di collaborazione"/>
    <x v="32"/>
    <s v="PALLA LORELLA"/>
    <s v="RESPONSABILE"/>
    <s v="Coordinamento per le Relazioni Internazionali"/>
    <s v="2016 - Scheda di valutazione EP - Responsabile di Struttura / Unità di Processo / Processo"/>
    <n v="100"/>
  </r>
  <r>
    <x v="13"/>
    <s v="Ob.op. 14.1 Sostegno alle attività di collaborazione"/>
    <x v="32"/>
    <s v="BENEDETTI MASSIMO"/>
    <s v="DIRIGENTE"/>
    <s v="Coordinamento per le Relazioni Internazionali"/>
    <s v="2016 - Scheda di valutazione Dirigente - Funzioni Trasversali/Obiettivi Strategici"/>
    <n v="100"/>
  </r>
  <r>
    <x v="14"/>
    <s v="Ob.op. 15.1 Adozione di un regolamento di Ateneo per definizione dei livelli e dei compiti dei professori visitatori"/>
    <x v="32"/>
    <s v="PALLA LORELLA"/>
    <s v="RESPONSABILE"/>
    <s v="Coordinamento per le Relazioni Internazionali"/>
    <s v="2016 - Scheda di valutazione EP - Responsabile di Struttura / Unità di Processo / Processo"/>
    <n v="98"/>
  </r>
  <r>
    <x v="14"/>
    <s v="Ob.op. 15.1 Adozione di un regolamento di Ateneo per definizione dei livelli e dei compiti dei professori visitatori"/>
    <x v="32"/>
    <s v="BENEDETTI MASSIMO"/>
    <s v="DIRIGENTE"/>
    <s v="Coordinamento per le Relazioni Internazionali"/>
    <s v="2016 - Scheda di valutazione Dirigente - Funzioni Trasversali/Obiettivi Strategici"/>
    <n v="80"/>
  </r>
  <r>
    <x v="14"/>
    <s v="Definizione linee guida per la gestione dei visiting professor"/>
    <x v="33"/>
    <s v="MASSIDDA SUSANNA"/>
    <s v="RESPONSABILE"/>
    <s v="Unità di Processo &quot;Amministrazione Personale Docente&quot;"/>
    <s v="2016 - Scheda di valutazione EP - Responsabile di Struttura / Unità di Processo / Processo"/>
    <n v="100"/>
  </r>
  <r>
    <x v="15"/>
    <s v="Ob.op. 16.1 Sviluppo dei servizi di facilitazione dell'accoglienza"/>
    <x v="32"/>
    <s v="PALLA LORELLA"/>
    <s v="RESPONSABILE"/>
    <s v="Coordinamento per le Relazioni Internazionali"/>
    <s v="2016 - Scheda di valutazione EP - Responsabile di Struttura / Unità di Processo / Processo"/>
    <n v="100"/>
  </r>
  <r>
    <x v="15"/>
    <s v="Ob.op. 16.1 Sviluppo dei servizi di facilitazione dell'accoglienza"/>
    <x v="32"/>
    <s v="BENEDETTI MASSIMO"/>
    <s v="DIRIGENTE"/>
    <s v="Coordinamento per le Relazioni Internazionali"/>
    <s v="2016 - Scheda di valutazione Dirigente - Funzioni Trasversali/Obiettivi Strategici"/>
    <n v="80"/>
  </r>
  <r>
    <x v="16"/>
    <s v="Ob.op. 17.2 Definizione e pubblicazione equivalenze e tabelle di conversione dei percorsi di studio"/>
    <x v="32"/>
    <s v="BENEDETTI MASSIMO"/>
    <s v="DIRIGENTE"/>
    <s v="Coordinamento per le Relazioni Internazionali"/>
    <s v="2016 - Scheda di valutazione Dirigente - Funzioni Trasversali/Obiettivi Strategici"/>
    <n v="100"/>
  </r>
  <r>
    <x v="17"/>
    <s v="Ob.op. 18.1 Revisione, diversificazione e riprogettazione degli strumenti per la comunicazione ai vari stakeholder interni e implementazione di una rete di referenti preposta al coordinamento delle attività di comunicazione"/>
    <x v="4"/>
    <s v="MARAVIGLIA ANTONELLA"/>
    <s v="RESPONSABILE"/>
    <s v="Unità di Processo &quot;Comunicazione&quot;"/>
    <s v="2016 - Scheda di valutazione EP - Responsabile di Struttura / Unità di Processo / Processo"/>
    <n v="100"/>
  </r>
  <r>
    <x v="17"/>
    <s v="Ob.op. 18.1 Revisione, diversificazione e riprogettazione degli strumenti per la comunicazione ai vari stakeholder interni e implementazione di una rete di referenti preposta al coordinamento delle attività di comunicazione"/>
    <x v="4"/>
    <s v="MARAVIGLIA MARIA GIULIA"/>
    <s v="DIRIGENTE"/>
    <s v="Dirigenti"/>
    <s v="2016 - Scheda di valutazione Dirigente - Area"/>
    <n v="80"/>
  </r>
  <r>
    <x v="18"/>
    <s v="Ob.op. 19.1 Progettazione, realizzazione e sperimentazione di una area riservata per i servizi al personale sul sito UNIFI"/>
    <x v="0"/>
    <s v="GIANNI MICHELE"/>
    <s v="Non assegnato"/>
    <s v="Coordinamento tecnico delle attività territoriali di SIAF"/>
    <s v="2016 - Scheda di valutazione EP - Senza incarichi di responsabilità"/>
    <n v="100"/>
  </r>
  <r>
    <x v="18"/>
    <s v="Ob.op. 19.1 Progettazione, realizzazione e sperimentazione di una area riservata per i servizi al personale sul sito UNIFI"/>
    <x v="4"/>
    <s v="MARAVIGLIA ANTONELLA"/>
    <s v="RESPONSABILE"/>
    <s v="Unità di Processo &quot;Comunicazione&quot;"/>
    <s v="2016 - Scheda di valutazione EP - Responsabile di Struttura / Unità di Processo / Processo"/>
    <n v="80"/>
  </r>
  <r>
    <x v="18"/>
    <s v="Ob.op. 19.1 Progettazione, realizzazione e sperimentazione di una area riservata per i servizi al personale sul sito UNIFI"/>
    <x v="4"/>
    <s v="MARAVIGLIA MARIA GIULIA"/>
    <s v="DIRIGENTE"/>
    <s v="Dirigenti"/>
    <s v="2016 - Scheda di valutazione Dirigente - Area"/>
    <n v="50"/>
  </r>
  <r>
    <x v="18"/>
    <s v="Ob.op. 19.2 Progettazione e realizzazione di un nuovo ambiente digitale  (UnifiMagazine) dedicato a notizie su eventi, persone e attività dell’Ateneo"/>
    <x v="4"/>
    <s v="MARAVIGLIA MARIA GIULIA"/>
    <s v="DIRIGENTE"/>
    <s v="Dirigenti"/>
    <s v="2016 - Scheda di valutazione Dirigente - Area"/>
    <n v="90"/>
  </r>
  <r>
    <x v="18"/>
    <s v="Ob.op. 19.2 Progettazione e realizzazione di un nuovo ambiente digitale  (UnifiMagazine) dedicato a notizie su eventi, persone e attività dell’Ateneo"/>
    <x v="4"/>
    <s v="MARAVIGLIA ANTONELLA"/>
    <s v="RESPONSABILE"/>
    <s v="Unità di Processo &quot;Comunicazione&quot;"/>
    <s v="2016 - Scheda di valutazione EP - Responsabile di Struttura / Unità di Processo / Processo"/>
    <n v="80"/>
  </r>
  <r>
    <x v="18"/>
    <s v="Ob.op. 19.3 Aumentare l'attività sui profili social di Ateneo"/>
    <x v="4"/>
    <s v="MARAVIGLIA ANTONELLA"/>
    <s v="RESPONSABILE"/>
    <s v="Unità di Processo &quot;Comunicazione&quot;"/>
    <s v="2016 - Scheda di valutazione EP - Responsabile di Struttura / Unità di Processo / Processo"/>
    <n v="100"/>
  </r>
  <r>
    <x v="18"/>
    <s v="Ob.op. 19.3 Aumentare l'attività sui profili social di Ateneo"/>
    <x v="4"/>
    <s v="MARAVIGLIA MARIA GIULIA"/>
    <s v="DIRIGENTE"/>
    <s v="Dirigenti"/>
    <s v="2016 - Scheda di valutazione Dirigente - Area"/>
    <n v="100"/>
  </r>
  <r>
    <x v="18"/>
    <s v="Ob.op. 19.3 Aumentare l'attività sui profili social di Ateneo"/>
    <x v="4"/>
    <s v="GUIDI GUIDO"/>
    <s v="RESPONSABILE"/>
    <s v="Funzione per lo Sviluppo di Prodotti Multimediali"/>
    <s v="2016 - Scheda di valutazione EP - Responsabile di Struttura / Unità di Processo / Processo"/>
    <n v="100"/>
  </r>
  <r>
    <x v="18"/>
    <s v="Ob.op. 19.4 Aumentare la fruibilità del Manifesto degli Studi"/>
    <x v="4"/>
    <s v="MARAVIGLIA MARIA GIULIA"/>
    <s v="DIRIGENTE"/>
    <s v="Dirigenti"/>
    <s v="2016 - Scheda di valutazione Dirigente - Area"/>
    <n v="100"/>
  </r>
  <r>
    <x v="18"/>
    <s v="Ob.op. 19.4 Aumentare la fruibilità del Manifesto degli Studi"/>
    <x v="4"/>
    <s v="MARAVIGLIA ANTONELLA"/>
    <s v="RESPONSABILE"/>
    <s v="Unità di Processo &quot;Comunicazione&quot;"/>
    <s v="2016 - Scheda di valutazione EP - Responsabile di Struttura / Unità di Processo / Processo"/>
    <n v="100"/>
  </r>
  <r>
    <x v="18"/>
    <s v="Ob.op. 19.5 Realizzazione di App per la valorizzazione del Patrimonio culturale"/>
    <x v="34"/>
    <s v="PRATESI GIOVANNI"/>
    <s v="DIRIGENTE"/>
    <s v="Museo di Storia Naturale"/>
    <s v="2016 - Scheda di valutazione Dirigente - Funzioni Trasversali/Obiettivi Strategici"/>
    <n v="100"/>
  </r>
  <r>
    <x v="19"/>
    <s v="Ob.op. 22.1 Selezione, messa in produzione e vendita del materiale promozionale"/>
    <x v="34"/>
    <s v="DOMINICI STEFANO"/>
    <s v="RESPONSABILE"/>
    <s v="Sezione di Geologia e Paleontologia"/>
    <s v="2016 - Scheda di valutazione EP - Responsabile di Struttura / Unità di Processo / Processo"/>
    <n v="100"/>
  </r>
  <r>
    <x v="19"/>
    <s v="Ob.op. 22.1 Selezione, messa in produzione e vendita del materiale promozionale"/>
    <x v="35"/>
    <s v="PRATESI GIOVANNI"/>
    <s v="DIRIGENTE"/>
    <s v="Area Servizi di Gestione del Patrimonio Museale ed Archivistico"/>
    <s v="2016 - Scheda di valutazione Dirigente - Area"/>
    <n v="100"/>
  </r>
  <r>
    <x v="19"/>
    <s v="Ob.op. 22.1 Selezione, messa in produzione e vendita del materiale promozionale"/>
    <x v="35"/>
    <s v="PRATESI GIOVANNI"/>
    <s v="DIRIGENTE"/>
    <s v="Area Servizi di Gestione del Patrimonio Museale ed Archivistico"/>
    <s v="2016 - Scheda di valutazione Dirigente - Area"/>
    <n v="100"/>
  </r>
  <r>
    <x v="19"/>
    <s v="Ob.op. 22.1 Selezione, messa in produzione e vendita del materiale promozionale"/>
    <x v="34"/>
    <s v="DOMINICI STEFANO"/>
    <s v="RESPONSABILE"/>
    <s v="Sezione di Geologia e Paleontologia"/>
    <s v="2016 - Scheda di valutazione EP - Responsabile di Struttura / Unità di Processo / Processo"/>
    <n v="100"/>
  </r>
  <r>
    <x v="19"/>
    <s v="Ob.op. 22.1 Selezione, messa in produzione e vendita del materiale promozionale"/>
    <x v="34"/>
    <s v="DOMINICI STEFANO"/>
    <s v="RESPONSABILE"/>
    <s v="Sezione di Geologia e Paleontologia"/>
    <s v="2016 - Scheda di valutazione EP - Responsabile di Struttura / Unità di Processo / Processo"/>
    <n v="100"/>
  </r>
  <r>
    <x v="19"/>
    <s v="Ob.op. 22.1 Selezione, messa in produzione e vendita del materiale promozionale"/>
    <x v="35"/>
    <s v="PRATESI GIOVANNI"/>
    <s v="DIRIGENTE"/>
    <s v="Area Servizi di Gestione del Patrimonio Museale ed Archivistico"/>
    <s v="2016 - Scheda di valutazione Dirigente - Area"/>
    <n v="100"/>
  </r>
  <r>
    <x v="20"/>
    <s v="Ob.op. 23.1 Regolamentare le sponsorizzazioni da parte di soggetti esterni"/>
    <x v="35"/>
    <s v="PRATESI GIOVANNI"/>
    <s v="DIRIGENTE"/>
    <s v="Area Servizi di Gestione del Patrimonio Museale ed Archivistico"/>
    <s v="2016 - Scheda di valutazione Dirigente - Area"/>
    <n v="25"/>
  </r>
  <r>
    <x v="20"/>
    <s v="Adozione di un regolamento avente ad oggetto le modalita di accettazione e di utilizzo di contributi liberali"/>
    <x v="34"/>
    <s v="LUZZI PAOLO"/>
    <s v="RESPONSABILE"/>
    <s v="Sezione Orto Botanico"/>
    <s v="2016 - Scheda di valutazione EP - Responsabile di Struttura / Unità di Processo / Processo"/>
    <n v="100"/>
  </r>
  <r>
    <x v="21"/>
    <s v="Ob.op. 25.1 Progettazione e assegnazione del servizio"/>
    <x v="3"/>
    <s v="BENEDETTI MASSIMO"/>
    <s v="DIRIGENTE"/>
    <s v="Area Servizi alla Didattica"/>
    <s v="2016 - Scheda di valutazione Dirigente - Area"/>
    <n v="100"/>
  </r>
  <r>
    <x v="21"/>
    <s v="Ob.op. 25.2 Attivazione commissione Unifi e stesura regolamento etico"/>
    <x v="3"/>
    <s v="BENEDETTI MASSIMO"/>
    <s v="DIRIGENTE"/>
    <s v="Area Servizi alla Didattica"/>
    <s v="2016 - Scheda di valutazione Dirigente - Area"/>
    <n v="100"/>
  </r>
  <r>
    <x v="21"/>
    <s v="Ob.op. 25.3 Realizzazione card"/>
    <x v="3"/>
    <s v="MELIS CLAUDIO"/>
    <s v="RESPONSABILE"/>
    <s v="Unità Funzionale &quot;Interventi a favore degli Studenti&quot;"/>
    <s v="2016 - Scheda di valutazione B, C o D con Incarico (ex. art. 91, comma 1 CCNL)"/>
    <n v="100"/>
  </r>
  <r>
    <x v="21"/>
    <s v="Ob.op. 25.3 Realizzazione card"/>
    <x v="3"/>
    <s v="BENEDETTI MASSIMO"/>
    <s v="DIRIGENTE"/>
    <s v="Area Servizi alla Didattica"/>
    <s v="2016 - Scheda di valutazione Dirigente - Area"/>
    <n v="100"/>
  </r>
  <r>
    <x v="21"/>
    <s v="Ob.op. 25.4 Distribuzione card a studenti e dipendenti"/>
    <x v="3"/>
    <s v="MELIS CLAUDIO"/>
    <s v="RESPONSABILE"/>
    <s v="Unità Funzionale &quot;Interventi a favore degli Studenti&quot;"/>
    <s v="2016 - Scheda di valutazione B, C o D con Incarico (ex. art. 91, comma 1 CCNL)"/>
    <n v="100"/>
  </r>
  <r>
    <x v="21"/>
    <s v="Ob.op. 25.4 Distribuzione card a studenti e dipendenti"/>
    <x v="4"/>
    <s v="BARRALE MANUELA"/>
    <s v="RESPONSABILE"/>
    <s v="Unità Funzionale &quot;Presidio di Segreteria Studenti di Morgagni&quot;"/>
    <s v="2016 - Scheda di valutazione B, C o D con Incarico (ex. art. 91, comma 1 CCNL)"/>
    <n v="100"/>
  </r>
  <r>
    <x v="21"/>
    <s v="Ob.op. 25.4 Distribuzione card a studenti e dipendenti"/>
    <x v="4"/>
    <s v="BONI GERMANA"/>
    <s v="RESPONSABILE"/>
    <s v="Unità Funzionale &quot;Presidio di Segreteria Studenti di Novoli&quot;"/>
    <s v="2016 - Scheda di valutazione B, C o D con Incarico (ex. art. 91, comma 1 CCNL)"/>
    <n v="100"/>
  </r>
  <r>
    <x v="21"/>
    <s v="Ob.op. 25.4 Distribuzione card a studenti e dipendenti"/>
    <x v="4"/>
    <s v="MARTELLI RICCARDO"/>
    <s v="RESPONSABILE"/>
    <s v="Unità Funzionale &quot;Presidio di Segreteria Studenti di Capponi&quot;"/>
    <s v="2016 - Scheda di valutazione B, C o D con Incarico (ex. art. 91, comma 1 CCNL)"/>
    <n v="100"/>
  </r>
  <r>
    <x v="21"/>
    <s v="Ob.op. 25.4 Distribuzione card a studenti e dipendenti"/>
    <x v="3"/>
    <s v="BENEDETTI MASSIMO"/>
    <s v="DIRIGENTE"/>
    <s v="Area Servizi alla Didattica"/>
    <s v="2016 - Scheda di valutazione Dirigente - Area"/>
    <n v="80"/>
  </r>
  <r>
    <x v="22"/>
    <s v="Ob.op. 26.2 Costruzione della piattaforma per la misurazione del potenziale di innovazione on-line (KPI - Key Performance Innovation Index) e somministrazione  dei questionari"/>
    <x v="0"/>
    <s v="COVERINI LUIGI"/>
    <s v="RESPONSABILE"/>
    <s v="Coordinamento tecnico delle attività territoriali di SIAF"/>
    <s v="2016 - Scheda di valutazione EP - Responsabile di Struttura / Unità di Processo / Processo"/>
    <n v="99"/>
  </r>
  <r>
    <x v="23"/>
    <s v="Ob.op. 27.1 Progettazione del modello &quot;mappatura delle competenze&quot;"/>
    <x v="33"/>
    <s v="RANALDI PATRIZIA"/>
    <s v="RESPONSABILE"/>
    <s v="Unità di Processo &quot;Amministrazione Personale Tecnico-Amministrativo e Collaboratori ed Esperti Linguistici&quot; "/>
    <s v="2016 - Scheda di valutazione EP - Responsabile di Struttura / Unità di Processo / Processo"/>
    <n v="98"/>
  </r>
  <r>
    <x v="23"/>
    <s v="Ob.op. 27.1 Progettazione del modello &quot;mappatura delle competenze&quot;"/>
    <x v="33"/>
    <s v="DE MARCO VINCENZO"/>
    <s v="DIRIGENTE"/>
    <s v="Area Risorse Umane"/>
    <s v="2016 - Scheda di valutazione Dirigente - Area"/>
    <n v="50"/>
  </r>
  <r>
    <x v="24"/>
    <s v="Ob.op. 28.1 Progettazione del modello di formazione continua"/>
    <x v="36"/>
    <s v="PRATESI GIOVANNI"/>
    <s v="INCARICO"/>
    <s v="Unifi"/>
    <s v="2016 - Scheda di valutazione Dirigente - Funzioni Trasversali/Obiettivi Strategici"/>
    <n v="0"/>
  </r>
  <r>
    <x v="25"/>
    <s v="Ob.op. 29.1 Attivazione di percorsi formativi su aree specifiche individuate nel Piano Strategico"/>
    <x v="36"/>
    <s v="PRATESI GIOVANNI"/>
    <s v="INCARICO"/>
    <s v="Unifi"/>
    <s v="2016 - Scheda di valutazione Dirigente - Funzioni Trasversali/Obiettivi Strategici"/>
    <n v="100"/>
  </r>
  <r>
    <x v="25"/>
    <s v="Studio/redazione di percorsi mirati allo sviluppo della cultura di innovazione del personale"/>
    <x v="1"/>
    <s v="CRUCIANI FABOZZI JESSICA"/>
    <s v="RESPONSABILE"/>
    <s v="Unità di Processo &quot;Coordinamento dello Staff di Direzione Generale&quot;"/>
    <s v="2016 - Scheda di valutazione EP - Responsabile di Struttura / Unità di Processo / Processo"/>
    <n v="100"/>
  </r>
  <r>
    <x v="26"/>
    <s v="Ob.op. 30.1 Realizzare corsi specifici sulla sostenibilità"/>
    <x v="36"/>
    <s v="PRATESI GIOVANNI"/>
    <s v="INCARICO"/>
    <s v="Unifi"/>
    <s v="2016 - Scheda di valutazione Dirigente - Funzioni Trasversali/Obiettivi Strategici"/>
    <n v="100"/>
  </r>
  <r>
    <x v="27"/>
    <s v="Ob.op. 31.1 Approvvigionamento di beni e servizi eco-sostenibili"/>
    <x v="37"/>
    <s v="CARNEMOLLA MICHELE"/>
    <s v="RESPONSABILE"/>
    <s v="Centrale d'Acquisto"/>
    <s v="2016 - Scheda di valutazione EP - Responsabile di Struttura / Unità di Processo / Processo"/>
    <n v="100"/>
  </r>
  <r>
    <x v="28"/>
    <s v="Ob.op. 32.1 Determinazione costo corsi di studio"/>
    <x v="38"/>
    <s v="GALLOTTA ILARIA"/>
    <s v="RESPONSABILE"/>
    <s v="Unità di Processo &quot;Bilancio&quot;"/>
    <s v="2016 - Scheda di valutazione EP - Responsabile di Struttura / Unità di Processo / Processo"/>
    <n v="100"/>
  </r>
  <r>
    <x v="28"/>
    <s v="Ob.op. 32.1 Determinazione costo corsi di studio"/>
    <x v="38"/>
    <s v="MIGLIARINI SIMONE"/>
    <s v="DIRIGENTE"/>
    <s v="Area Servizi Economici e Finanziari"/>
    <s v="2016 - Scheda di valutazione Dirigente - Area"/>
    <n v="100"/>
  </r>
  <r>
    <x v="29"/>
    <s v="Ob.op. 33.1 Implementazione monitoraggi trimestrali sul budget delle Aree Dirigenziali con analisi scostamenti"/>
    <x v="38"/>
    <s v="MIGLIARINI SIMONE"/>
    <s v="DIRIGENTE"/>
    <s v="Area Servizi Economici e Finanziari"/>
    <s v="2016 - Scheda di valutazione Dirigente - Area"/>
    <n v="100"/>
  </r>
  <r>
    <x v="29"/>
    <s v="Ob.op. 33.1 Implementazione monitoraggi trimestrali sul budget delle Aree Dirigenziali con analisi scostamenti"/>
    <x v="38"/>
    <s v="ORIOLO FRANCESCO"/>
    <s v="RESPONSABILE"/>
    <s v="Unità di Processo &quot;Servizi di Ragioneria e Contabilità&quot;"/>
    <s v="2016 - Scheda di valutazione EP - Responsabile di Struttura / Unità di Processo / Processo"/>
    <n v="100"/>
  </r>
  <r>
    <x v="29"/>
    <s v="Ob.op. 33.1 Implementazione monitoraggi trimestrali sul budget delle Aree Dirigenziali con analisi scostamenti"/>
    <x v="38"/>
    <s v="CAPONI CLAUDIA"/>
    <s v="RESPONSABILE"/>
    <s v="Unità di Processo &quot;Stipendi&quot;"/>
    <s v="2016 - Scheda di valutazione EP - Responsabile di Struttura / Unità di Processo / Processo"/>
    <n v="100"/>
  </r>
  <r>
    <x v="29"/>
    <s v="Ob.op. 33.1 Implementazione monitoraggi trimestrali sul budget delle Aree Dirigenziali con analisi scostamenti"/>
    <x v="38"/>
    <s v="GALLOTTA ILARIA"/>
    <s v="RESPONSABILE"/>
    <s v="Unità di Processo &quot;Bilancio&quot;"/>
    <s v="2016 - Scheda di valutazione EP - Responsabile di Struttura / Unità di Processo / Processo"/>
    <n v="100"/>
  </r>
  <r>
    <x v="29"/>
    <s v="Ob.op. 33.2 Monitoraggio dei fondi e dei relativi scostamenti sul budget per il funzionamento, sulla didattica e sulle relazioni internazionali"/>
    <x v="20"/>
    <s v="MAGHERINI ANNALISA"/>
    <s v="RESPONSABILE AMMINISTRATIVO"/>
    <s v="Statistica, Informatica, Applicazioni 'G. Parenti' (DiSIA)"/>
    <s v="2016 - Scheda di valutazione RAD"/>
    <n v="100"/>
  </r>
  <r>
    <x v="29"/>
    <s v="Ob.op. 33.2 Monitoraggio dei fondi e dei relativi scostamenti sul budget per il funzionamento, sulla didattica e sulle relazioni internazionali"/>
    <x v="26"/>
    <s v="PALADINI LUCA"/>
    <s v="RESPONSABILE AMMINISTRATIVO"/>
    <s v="Ingegneria dell'Informazione"/>
    <s v="2016 - Scheda di valutazione RAD"/>
    <n v="100"/>
  </r>
  <r>
    <x v="29"/>
    <s v="Ob.op. 33.2 Monitoraggio dei fondi e dei relativi scostamenti sul budget per il funzionamento, sulla didattica e sulle relazioni internazionali"/>
    <x v="18"/>
    <s v="D'ALBERTO DONATELLA"/>
    <s v="RESPONSABILE AMMINISTRATIVO"/>
    <s v="Chirurgia e Medicina Traslazionale (DCMT)"/>
    <s v="2016 - Scheda di valutazione RAD"/>
    <n v="100"/>
  </r>
  <r>
    <x v="29"/>
    <s v="Ob.op. 33.2 Monitoraggio dei fondi e dei relativi scostamenti sul budget per il funzionamento, sulla didattica e sulle relazioni internazionali"/>
    <x v="16"/>
    <s v="GIUSTI GIANNA"/>
    <s v="RESPONSABILE AMMINISTRATIVO"/>
    <s v="Scienze Biomediche, Sperimentali e Cliniche 'Mario Serio'"/>
    <s v="2016 - Scheda di valutazione RAD"/>
    <n v="100"/>
  </r>
  <r>
    <x v="29"/>
    <s v="Ob.op. 33.2 Monitoraggio dei fondi e dei relativi scostamenti sul budget per il funzionamento, sulla didattica e sulle relazioni internazionali"/>
    <x v="13"/>
    <s v="BARDAZZI FRANCESCO"/>
    <s v="RESPONSABILE AMMINISTRATIVO"/>
    <s v="Scienze Formazione e Psicologia"/>
    <s v="2016 - Scheda di valutazione RAD"/>
    <n v="0"/>
  </r>
  <r>
    <x v="29"/>
    <s v="Ob.op. 33.2 Monitoraggio dei fondi e dei relativi scostamenti sul budget per il funzionamento, sulla didattica e sulle relazioni internazionali"/>
    <x v="12"/>
    <s v="CECCHI PATRIZIA"/>
    <s v="RESPONSABILE AMMINISTRATIVO"/>
    <s v="Ingegneria Industriale"/>
    <s v="2016 - Scheda di valutazione RAD"/>
    <n v="100"/>
  </r>
  <r>
    <x v="29"/>
    <s v="Ob.op. 33.2 Monitoraggio dei fondi e dei relativi scostamenti sul budget per il funzionamento, sulla didattica e sulle relazioni internazionali"/>
    <x v="14"/>
    <s v="NIGRO RINA"/>
    <s v="RESPONSABILE AMMINISTRATIVO"/>
    <s v="Gestione Sistemi Agrari, Alimentari e Forestali (GESAAF)"/>
    <s v="2016 - Scheda di valutazione RAD"/>
    <n v="100"/>
  </r>
  <r>
    <x v="29"/>
    <s v="Ob.op. 33.2 Monitoraggio dei fondi e dei relativi scostamenti sul budget per il funzionamento, sulla didattica e sulle relazioni internazionali"/>
    <x v="15"/>
    <s v="NAPOLITANO BARBARA"/>
    <s v="RESPONSABILE AMMINISTRATIVO"/>
    <s v="Scienze per l'Economia e l'Impresa"/>
    <s v="2016 - Scheda di valutazione RAD"/>
    <n v="100"/>
  </r>
  <r>
    <x v="29"/>
    <s v="Ob.op. 33.2 Monitoraggio dei fondi e dei relativi scostamenti sul budget per il funzionamento, sulla didattica e sulle relazioni internazionali"/>
    <x v="17"/>
    <s v="FURINI EVA"/>
    <s v="RESPONSABILE AMMINISTRATIVO"/>
    <s v="Neuroscienze, Area del Farmaco e Salute del Bambino (NEUROFARBA)"/>
    <s v="2016 - Scheda di valutazione RAD"/>
    <n v="100"/>
  </r>
  <r>
    <x v="29"/>
    <s v="Ob.op. 33.2 Monitoraggio dei fondi e dei relativi scostamenti sul budget per il funzionamento, sulla didattica e sulle relazioni internazionali"/>
    <x v="8"/>
    <s v="LANDI DANIELE"/>
    <s v="RESPONSABILE AMMINISTRATIVO"/>
    <s v="Fisica e Astronomia"/>
    <s v="2016 - Scheda di valutazione RAD"/>
    <n v="100"/>
  </r>
  <r>
    <x v="29"/>
    <s v="Ob.op. 33.2 Monitoraggio dei fondi e dei relativi scostamenti sul budget per il funzionamento, sulla didattica e sulle relazioni internazionali"/>
    <x v="10"/>
    <s v="DE ANGELIS RAFFAELLA RITA"/>
    <s v="RESPONSABILE AMMINISTRATIVO"/>
    <s v="Medicina Sperimentale e Clinica"/>
    <s v="2016 - Scheda di valutazione RAD"/>
    <n v="100"/>
  </r>
  <r>
    <x v="29"/>
    <s v="Ob.op. 33.2 Monitoraggio dei fondi e dei relativi scostamenti sul budget per il funzionamento, sulla didattica e sulle relazioni internazionali"/>
    <x v="11"/>
    <s v="CERULLO MARIA VALERIA"/>
    <s v="Responsabile amministrativo ad interim"/>
    <s v="Biologia"/>
    <s v="2016 - Scheda di valutazione RAD"/>
    <n v="100"/>
  </r>
  <r>
    <x v="29"/>
    <s v="Ob.op. 33.2 Monitoraggio dei fondi e dei relativi scostamenti sul budget per il funzionamento, sulla didattica e sulle relazioni internazionali"/>
    <x v="26"/>
    <s v="ROSATI ROBERTA"/>
    <s v="RESPONSABILE AMMINISTRATIVO"/>
    <s v="Ingegneria dell'Informazione"/>
    <s v="2016 - Scheda di valutazione RAD"/>
    <n v="100"/>
  </r>
  <r>
    <x v="29"/>
    <s v="Ob.op. 33.2 Monitoraggio dei fondi e dei relativi scostamenti sul budget per il funzionamento, sulla didattica e sulle relazioni internazionali"/>
    <x v="19"/>
    <s v="PASQUINI EMANUELA"/>
    <s v="RESPONSABILE AMMINISTRATIVO"/>
    <s v="Chimica 'Ugo Schiff'"/>
    <s v="2016 - Scheda di valutazione RAD"/>
    <n v="100"/>
  </r>
  <r>
    <x v="29"/>
    <s v="Ob.op. 33.2 Monitoraggio dei fondi e dei relativi scostamenti sul budget per il funzionamento, sulla didattica e sulle relazioni internazionali"/>
    <x v="27"/>
    <s v="TAMBURINI CARLA"/>
    <s v="RESPONSABILE AMMINISTRATIVO"/>
    <s v="Scienze Politiche e Sociali"/>
    <s v="2016 - Scheda di valutazione RAD"/>
    <n v="100"/>
  </r>
  <r>
    <x v="29"/>
    <s v="Ob.op. 33.2 Monitoraggio dei fondi e dei relativi scostamenti sul budget per il funzionamento, sulla didattica e sulle relazioni internazionali"/>
    <x v="22"/>
    <s v="SONNATI ELISABETTA"/>
    <s v="RESPONSABILE AMMINISTRATIVO"/>
    <s v="Scienze Produzioni Agroalimentari e dell'Ambiente (DISPAA)"/>
    <s v="2016 - Scheda di valutazione RAD"/>
    <n v="100"/>
  </r>
  <r>
    <x v="29"/>
    <s v="Ob.op. 33.2 Monitoraggio dei fondi e dei relativi scostamenti sul budget per il funzionamento, sulla didattica e sulle relazioni internazionali"/>
    <x v="23"/>
    <s v="RICOTTI AGOSTINA"/>
    <s v="RESPONSABILE AMMINISTRATIVO"/>
    <s v="Lettere e Filosofia"/>
    <s v="2016 - Scheda di valutazione RAD"/>
    <n v="100"/>
  </r>
  <r>
    <x v="29"/>
    <s v="Ob.op. 33.2 Monitoraggio dei fondi e dei relativi scostamenti sul budget per il funzionamento, sulla didattica e sulle relazioni internazionali"/>
    <x v="9"/>
    <s v="CECCHI PATRIZIA"/>
    <s v="Responsabile amministrativo ad interim"/>
    <s v="Ingegneria Civile e Ambientale (DICEA)"/>
    <s v="2016 - Scheda di valutazione RAD"/>
    <n v="100"/>
  </r>
  <r>
    <x v="29"/>
    <s v="Ob.op. 33.2 Monitoraggio dei fondi e dei relativi scostamenti sul budget per il funzionamento, sulla didattica e sulle relazioni internazionali"/>
    <x v="24"/>
    <s v="NUTINI ANGELA"/>
    <s v="RESPONSABILE AMMINISTRATIVO"/>
    <s v="Matematica e Informatica 'Ulisse Dini'"/>
    <s v="2016 - Scheda di valutazione RAD"/>
    <n v="100"/>
  </r>
  <r>
    <x v="29"/>
    <s v="Ob.op. 33.2 Monitoraggio dei fondi e dei relativi scostamenti sul budget per il funzionamento, sulla didattica e sulle relazioni internazionali"/>
    <x v="7"/>
    <s v="FRANCI STEFANO"/>
    <s v="RESPONSABILE AMMINISTRATIVO"/>
    <s v="Architettura (DiDA)"/>
    <s v="2016 - Scheda di valutazione RAD"/>
    <n v="100"/>
  </r>
  <r>
    <x v="29"/>
    <s v="Ob.op. 33.2 Monitoraggio dei fondi e dei relativi scostamenti sul budget per il funzionamento, sulla didattica e sulle relazioni internazionali"/>
    <x v="25"/>
    <s v="DANIELLI ANNA MARIA"/>
    <s v="RESPONSABILE AMMINISTRATIVO"/>
    <s v="Scienze Giuridiche (DSG)"/>
    <s v="2016 - Scheda di valutazione RAD"/>
    <n v="100"/>
  </r>
  <r>
    <x v="29"/>
    <s v="Ob.op. 33.2 Monitoraggio dei fondi e dei relativi scostamenti sul budget per il funzionamento, sulla didattica e sulle relazioni internazionali"/>
    <x v="21"/>
    <s v="STACCIOLI MARTA"/>
    <s v="RESPONSABILE AMMINISTRATIVO"/>
    <s v="Scienze della Salute (DSS)"/>
    <s v="2016 - Scheda di valutazione RAD"/>
    <n v="90"/>
  </r>
  <r>
    <x v="29"/>
    <s v="Ob.op. 33.2 Monitoraggio dei fondi e dei relativi scostamenti sul budget per il funzionamento, sulla didattica e sulle relazioni internazionali"/>
    <x v="30"/>
    <s v="RUGGIERO SANDRA"/>
    <s v="RESPONSABILE AMMINISTRATIVO"/>
    <s v="Lingue, Letterature e Studi Interculturali"/>
    <s v="2016 - Scheda di valutazione RAD"/>
    <n v="100"/>
  </r>
  <r>
    <x v="29"/>
    <s v="Ob.op. 33.2 Monitoraggio dei fondi e dei relativi scostamenti sul budget per il funzionamento, sulla didattica e sulle relazioni internazionali"/>
    <x v="28"/>
    <s v="CERULLO MARIA VALERIA"/>
    <s v="RESPONSABILE AMMINISTRATIVO"/>
    <s v="Scienze della Terra"/>
    <s v="2016 - Scheda di valutazione RAD"/>
    <n v="100"/>
  </r>
  <r>
    <x v="29"/>
    <s v="Ob.op. 33.2 Monitoraggio dei fondi e dei relativi scostamenti sul budget per il funzionamento, sulla didattica e sulle relazioni internazionali"/>
    <x v="29"/>
    <s v="ORATI DANIELA"/>
    <s v="RESPONSABILE AMMINISTRATIVO"/>
    <s v="Storia, Archeologia, Geografia, Arte e Spettacolo (SAGAS)"/>
    <s v="2016 - Scheda di valutazione RAD"/>
    <n v="100"/>
  </r>
  <r>
    <x v="30"/>
    <s v="Ob.op. 34.1 Realizzare progetti di conservazione e valorizzazione del patrimonio"/>
    <x v="5"/>
    <s v="GRIFONI GIOVANNA"/>
    <s v="Non assegnato"/>
    <s v="Biblioteca Umanistica"/>
    <s v="2016 - Scheda di valutazione EP - Senza incarichi di responsabilità"/>
    <n v="100"/>
  </r>
  <r>
    <x v="30"/>
    <s v="Ob.op. 34.1 Realizzare progetti di conservazione e valorizzazione del patrimonio"/>
    <x v="5"/>
    <s v="MASETTI MARIA LUISA"/>
    <s v="DIRETTORE DI BIBLIOTECA"/>
    <s v="Biblioteca di Scienze Tecnologiche"/>
    <s v="2016 - Scheda di valutazione EP - Responsabile di Struttura / Unità di Processo / Processo"/>
    <n v="100"/>
  </r>
  <r>
    <x v="30"/>
    <s v="Ob.op. 34.1 Realizzare progetti di conservazione e valorizzazione del patrimonio"/>
    <x v="5"/>
    <s v="SALVI PAOLO"/>
    <s v="DIRETTORE DI BIBLIOTECA"/>
    <s v="Biblioteca di Scienze"/>
    <s v="2016 - Scheda di valutazione EP - Responsabile di Struttura / Unità di Processo / Processo"/>
    <n v="100"/>
  </r>
  <r>
    <x v="30"/>
    <s v="Ob.op. 34.1 Realizzare progetti di conservazione e valorizzazione del patrimonio"/>
    <x v="5"/>
    <s v="VANNUCCI LAURA"/>
    <s v="DIRETTORE DI BIBLIOTECA"/>
    <s v="Biblioteca Biomedica"/>
    <s v="2016 - Scheda di valutazione EP - Responsabile di Struttura / Unità di Processo / Processo"/>
    <n v="100"/>
  </r>
  <r>
    <x v="30"/>
    <s v="Ob.op. 34.1 Realizzare progetti di conservazione e valorizzazione del patrimonio"/>
    <x v="5"/>
    <s v="GALEOTA GIANNI"/>
    <s v="DIRETTORE DI BIBLIOTECA"/>
    <s v="Biblioteca di Scienze"/>
    <s v="2016 - Scheda di valutazione EP - Responsabile di Struttura / Unità di Processo / Processo"/>
    <n v="100"/>
  </r>
  <r>
    <x v="30"/>
    <s v="Ob.op. 34.1 Realizzare progetti di conservazione e valorizzazione del patrimonio"/>
    <x v="5"/>
    <s v="MARAVIGLIA MARIA GIULIA"/>
    <s v="DIRIGENTE"/>
    <s v="Sistema Bibliotecario di Ateneo"/>
    <s v="2016 - Scheda di valutazione Dirigente - Funzioni Trasversali/Obiettivi Strategici"/>
    <n v="100"/>
  </r>
  <r>
    <x v="30"/>
    <s v="Ob.op. 34.1 Realizzare progetti di conservazione e valorizzazione del patrimonio"/>
    <x v="5"/>
    <s v="VADALA' MARIA ENRICA"/>
    <s v="Non assegnato"/>
    <s v="Biblioteca Umanistica"/>
    <s v="2016 - Scheda di valutazione EP - Senza incarichi di responsabilità"/>
    <n v="100"/>
  </r>
  <r>
    <x v="30"/>
    <s v="Ob.op. 34.1 Realizzare progetti di conservazione e valorizzazione del patrimonio"/>
    <x v="5"/>
    <s v="CONIGLIELLO LUCILLA"/>
    <s v="DIRETTORE DI BIBLIOTECA"/>
    <s v="Biblioteca di Scienze Sociali"/>
    <s v="2016 - Scheda di valutazione EP - Responsabile di Struttura / Unità di Processo / Processo"/>
    <n v="100"/>
  </r>
  <r>
    <x v="30"/>
    <s v="Ob.op. 34.1 Realizzare progetti di conservazione e valorizzazione del patrimonio"/>
    <x v="5"/>
    <s v="PAGNINI SIMONETTA"/>
    <s v="Non assegnato"/>
    <s v="Biblioteca di Scienze Tecnologiche"/>
    <s v="2016 - Scheda di valutazione EP - Senza incarichi di responsabilità"/>
    <n v="100"/>
  </r>
  <r>
    <x v="30"/>
    <s v="Ob.op. 34.1 Realizzare progetti di conservazione e valorizzazione del patrimonio"/>
    <x v="5"/>
    <s v="TAGLIABUE FLORIANA"/>
    <s v="DIRETTORE DI BIBLIOTECA"/>
    <s v="Biblioteca Umanistica"/>
    <s v="2016 - Scheda di valutazione EP - Responsabile di Struttura / Unità di Processo / Processo"/>
    <n v="100"/>
  </r>
  <r>
    <x v="30"/>
    <s v="Ob.op. 34.1 Realizzare progetti di conservazione e valorizzazione del patrimonio"/>
    <x v="5"/>
    <s v="MARAVIGLIA MARIA GIULIA"/>
    <s v="DIRIGENTE"/>
    <s v="Sistema Bibliotecario di Ateneo"/>
    <s v="2016 - Scheda di valutazione Dirigente - Funzioni Trasversali/Obiettivi Strategici"/>
    <n v="100"/>
  </r>
  <r>
    <x v="30"/>
    <s v="Ob.op. 34.1 Realizzare progetti di conservazione e valorizzazione del patrimonio"/>
    <x v="5"/>
    <s v="TAGLIABUE FLORIANA"/>
    <s v="DIRETTORE DI BIBLIOTECA"/>
    <s v="Biblioteca Umanistica"/>
    <s v="2016 - Scheda di valutazione EP - Responsabile di Struttura / Unità di Processo / Processo"/>
    <n v="100"/>
  </r>
  <r>
    <x v="30"/>
    <s v="Ob.op. 34.1 Realizzare progetti di conservazione e valorizzazione del patrimonio"/>
    <x v="5"/>
    <s v="VANNUCCI LAURA"/>
    <s v="DIRETTORE DI BIBLIOTECA"/>
    <s v="Biblioteca Biomedica"/>
    <s v="2016 - Scheda di valutazione EP - Responsabile di Struttura / Unità di Processo / Processo"/>
    <n v="100"/>
  </r>
  <r>
    <x v="30"/>
    <s v="Ob.op. 34.1 Realizzare progetti di conservazione e valorizzazione del patrimonio"/>
    <x v="5"/>
    <s v="SALVI PAOLO"/>
    <s v="DIRETTORE DI BIBLIOTECA"/>
    <s v="Biblioteca di Scienze"/>
    <s v="2016 - Scheda di valutazione EP - Responsabile di Struttura / Unità di Processo / Processo"/>
    <n v="100"/>
  </r>
  <r>
    <x v="30"/>
    <s v="Ob.op. 34.1 Realizzare progetti di conservazione e valorizzazione del patrimonio"/>
    <x v="5"/>
    <s v="GALEOTA GIANNI"/>
    <s v="DIRETTORE DI BIBLIOTECA"/>
    <s v="Biblioteca di Scienze"/>
    <s v="2016 - Scheda di valutazione EP - Responsabile di Struttura / Unità di Processo / Processo"/>
    <n v="100"/>
  </r>
  <r>
    <x v="30"/>
    <s v="Ob.op. 34.1 Realizzare progetti di conservazione e valorizzazione del patrimonio"/>
    <x v="5"/>
    <s v="GIUSTI ELEONORA"/>
    <s v="Non assegnato"/>
    <s v="Biblioteca di Scienze Sociali"/>
    <s v="2016 - Scheda di valutazione EP - Senza incarichi di responsabilità"/>
    <n v="100"/>
  </r>
  <r>
    <x v="30"/>
    <s v="Ob.op. 34.1 Realizzare progetti di conservazione e valorizzazione del patrimonio"/>
    <x v="5"/>
    <s v="CONIGLIELLO LUCILLA"/>
    <s v="DIRETTORE DI BIBLIOTECA"/>
    <s v="Biblioteca di Scienze Sociali"/>
    <s v="2016 - Scheda di valutazione EP - Responsabile di Struttura / Unità di Processo / Processo"/>
    <n v="100"/>
  </r>
  <r>
    <x v="30"/>
    <s v="Ob.op. 34.1 Realizzare progetti di conservazione e valorizzazione del patrimonio"/>
    <x v="5"/>
    <s v="MARAVIGLIA MARIA GIULIA"/>
    <s v="DIRIGENTE"/>
    <s v="Sistema Bibliotecario di Ateneo"/>
    <s v="2016 - Scheda di valutazione Dirigente - Funzioni Trasversali/Obiettivi Strategici"/>
    <n v="100"/>
  </r>
  <r>
    <x v="30"/>
    <s v="Ob.op. 34.1 Realizzare progetti di conservazione e valorizzazione del patrimonio"/>
    <x v="5"/>
    <s v="MASETTI MARIA LUISA"/>
    <s v="DIRETTORE DI BIBLIOTECA"/>
    <s v="Biblioteca di Scienze Tecnologiche"/>
    <s v="2016 - Scheda di valutazione EP - Responsabile di Struttura / Unità di Processo / Processo"/>
    <n v="100"/>
  </r>
  <r>
    <x v="30"/>
    <s v="[Non presente in Piano Integrato] Ob.op. 34.1 Realizzare progetti di conservazione e valorizzazione del patrimonio"/>
    <x v="5"/>
    <s v="GIUSTI ELEONORA"/>
    <s v="Non assegnato"/>
    <s v="Biblioteca di Scienze Sociali"/>
    <s v="2016 - Scheda di valutazione EP - Senza incarichi di responsabilità"/>
    <n v="100"/>
  </r>
  <r>
    <x v="30"/>
    <s v="[Non presente in Piano Integrato] Ob.op. 34.1 Realizzare progetti di conservazione e valorizzazione del patrimonio"/>
    <x v="5"/>
    <s v="GALEOTA GIANNI"/>
    <s v="Non assegnato"/>
    <s v="Biblioteca di Scienze Sociali"/>
    <s v="2016 - Scheda di valutazione EP - Senza incarichi di responsabilità"/>
    <n v="100"/>
  </r>
  <r>
    <x v="30"/>
    <s v="[Non presente in Piano Integrato] Ob.op. 34.1 Realizzare progetti di conservazione e valorizzazione del patrimonio"/>
    <x v="5"/>
    <s v="CONIGLIELLO LUCILLA"/>
    <s v="DIRETTORE DI BIBLIOTECA"/>
    <s v="Biblioteca di Scienze Sociali"/>
    <s v="2016 - Scheda di valutazione EP - Responsabile di Struttura / Unità di Processo / Processo"/>
    <n v="100"/>
  </r>
  <r>
    <x v="31"/>
    <s v="Ob.op. 35.1 Realizzazione campagne comunicazione tramite diversi media"/>
    <x v="4"/>
    <s v="MARAVIGLIA MARIA GIULIA"/>
    <s v="DIRIGENTE"/>
    <s v="Dirigenti"/>
    <s v="2016 - Scheda di valutazione Dirigente - Area"/>
    <n v="100"/>
  </r>
  <r>
    <x v="31"/>
    <s v="Ob.op. 35.1 Realizzazione campagne comunicazione tramite diversi media"/>
    <x v="4"/>
    <s v="GUIDI GUIDO"/>
    <s v="RESPONSABILE"/>
    <s v="Funzione per lo Sviluppo di Prodotti Multimediali"/>
    <s v="2016 - Scheda di valutazione EP - Responsabile di Struttura / Unità di Processo / Processo"/>
    <n v="100"/>
  </r>
  <r>
    <x v="31"/>
    <s v="Ob.op. 35.1 Realizzazione campagne comunicazione tramite diversi media"/>
    <x v="4"/>
    <s v="MARAVIGLIA ANTONELLA"/>
    <s v="RESPONSABILE"/>
    <s v="Unità di Processo &quot;Comunicazione&quot;"/>
    <s v="2016 - Scheda di valutazione EP - Responsabile di Struttura / Unità di Processo / Processo"/>
    <n v="100"/>
  </r>
  <r>
    <x v="32"/>
    <s v="Ob.op. 36.1 Realizzazione  di mostre e prestito di opere"/>
    <x v="34"/>
    <s v="NEPI CHIARA"/>
    <s v="RESPONSABILE"/>
    <s v="Sezione di Botanica"/>
    <s v="2016 - Scheda di valutazione EP - Responsabile di Struttura / Unità di Processo / Processo"/>
    <n v="100"/>
  </r>
  <r>
    <x v="32"/>
    <s v="Ob.op. 36.1 Realizzazione  di mostre e prestito di opere"/>
    <x v="34"/>
    <s v="BARTOLOZZI LUCA"/>
    <s v="RESPONSABILE"/>
    <s v="Sezione di Zoologia"/>
    <s v="2016 - Scheda di valutazione EP - Responsabile di Struttura / Unità di Processo / Processo"/>
    <n v="100"/>
  </r>
  <r>
    <x v="32"/>
    <s v="Ob.op. 36.1 Realizzazione  di mostre e prestito di opere"/>
    <x v="35"/>
    <s v="PRATESI GIOVANNI"/>
    <s v="DIRIGENTE"/>
    <s v="Area Servizi di Gestione del Patrimonio Museale ed Archivistico"/>
    <s v="2016 - Scheda di valutazione Dirigente - Area"/>
    <n v="100"/>
  </r>
  <r>
    <x v="32"/>
    <s v="Ob.op. 36.2 Campagne di catalogazione dei beni culturali"/>
    <x v="35"/>
    <s v="PRATESI GIOVANNI"/>
    <s v="DIRIGENTE"/>
    <s v="Area Servizi di Gestione del Patrimonio Museale ed Archivistico"/>
    <s v="2016 - Scheda di valutazione Dirigente - Area"/>
    <n v="100"/>
  </r>
  <r>
    <x v="33"/>
    <s v="Ob.op. 37.1 Realizzazione di iniziative sperimentali di prolungamento degli orari di apertura delle strutture"/>
    <x v="5"/>
    <s v="CONIGLIELLO LUCILLA"/>
    <s v="DIRETTORE DI BIBLIOTECA"/>
    <s v="Biblioteca di Scienze Sociali"/>
    <s v="2016 - Scheda di valutazione EP - Responsabile di Struttura / Unità di Processo / Processo"/>
    <n v="100"/>
  </r>
  <r>
    <x v="33"/>
    <s v="Ob.op. 37.1 Realizzazione di iniziative sperimentali di prolungamento degli orari di apertura delle strutture"/>
    <x v="5"/>
    <s v="GIUSTI ELEONORA"/>
    <s v="Non assegnato"/>
    <s v="Biblioteca di Scienze Sociali"/>
    <s v="2016 - Scheda di valutazione EP - Senza incarichi di responsabilità"/>
    <n v="100"/>
  </r>
  <r>
    <x v="33"/>
    <s v="Ob.op. 37.1 Realizzazione di iniziative sperimentali di prolungamento degli orari di apertura delle strutture"/>
    <x v="5"/>
    <s v="MARAVIGLIA MARIA GIULIA"/>
    <s v="DIRIGENTE"/>
    <s v="Sistema Bibliotecario di Ateneo"/>
    <s v="2016 - Scheda di valutazione Dirigente - Funzioni Trasversali/Obiettivi Strategici"/>
    <n v="100"/>
  </r>
  <r>
    <x v="33"/>
    <s v="Ob.op. 37.1 Realizzazione di iniziative sperimentali di prolungamento degli orari di apertura delle strutture"/>
    <x v="5"/>
    <s v="GALEOTA GIANNI"/>
    <s v="Non assegnato"/>
    <s v="Biblioteca di Scienze Sociali"/>
    <s v="2016 - Scheda di valutazione EP - Senza incarichi di responsabilità"/>
    <n v="100"/>
  </r>
  <r>
    <x v="34"/>
    <s v="Ob.op. 38.1 Condivisione con gli Atenei toscani (Pisa e Siena)"/>
    <x v="5"/>
    <s v="CAGNANI FRANCESCA"/>
    <s v="Non assegnato"/>
    <s v="Biblioteca di Scienze"/>
    <s v="2016 - Scheda di valutazione EP - Senza incarichi di responsabilità"/>
    <n v="100"/>
  </r>
  <r>
    <x v="34"/>
    <s v="Ob.op. 38.1 Condivisione con gli Atenei toscani (Pisa e Siena)"/>
    <x v="5"/>
    <s v="BURATTELLI CLAUDIA"/>
    <s v="Non assegnato"/>
    <s v="Biblioteca Digitale"/>
    <s v="2016 - Scheda di valutazione EP - Senza incarichi di responsabilità"/>
    <m/>
  </r>
  <r>
    <x v="34"/>
    <s v="Ob.op. 38.1 Condivisione con gli Atenei toscani (Pisa e Siena)"/>
    <x v="5"/>
    <s v="TAGLIABUE MANOLA"/>
    <s v="Non assegnato"/>
    <s v="Biblioteca Digitale"/>
    <s v="2016 - Scheda di valutazione EP - Senza incarichi di responsabilità"/>
    <n v="100"/>
  </r>
  <r>
    <x v="34"/>
    <s v="Ob.op. 38.1 Condivisione con gli Atenei toscani (Pisa e Siena)"/>
    <x v="5"/>
    <s v="VADALA' MARIA ENRICA"/>
    <s v="Non assegnato"/>
    <s v="Biblioteca Umanistica"/>
    <s v="2016 - Scheda di valutazione EP - Senza incarichi di responsabilità"/>
    <n v="100"/>
  </r>
  <r>
    <x v="34"/>
    <s v="Ob.op. 38.1 Condivisione con gli Atenei toscani (Pisa e Siena)"/>
    <x v="5"/>
    <s v="MARAVIGLIA MARIA GIULIA"/>
    <s v="DIRIGENTE"/>
    <s v="Sistema Bibliotecario di Ateneo"/>
    <s v="2016 - Scheda di valutazione Dirigente - Funzioni Trasversali/Obiettivi Strategici"/>
    <n v="100"/>
  </r>
  <r>
    <x v="34"/>
    <s v="Ob.op. 38.1 Condivisione con gli Atenei toscani (Pisa e Siena)"/>
    <x v="5"/>
    <s v="GALEOTA GIANNI"/>
    <s v="DIRETTORE DI BIBLIOTECA"/>
    <s v="Biblioteca di Scienze"/>
    <s v="2016 - Scheda di valutazione EP - Responsabile di Struttura / Unità di Processo / Processo"/>
    <n v="100"/>
  </r>
  <r>
    <x v="34"/>
    <s v="Ob.op. 38.1 Condivisione con gli Atenei toscani (Pisa e Siena)"/>
    <x v="5"/>
    <s v="SALVI PAOLO"/>
    <s v="DIRETTORE DI BIBLIOTECA"/>
    <s v="Biblioteca di Scienze"/>
    <s v="2016 - Scheda di valutazione EP - Responsabile di Struttura / Unità di Processo / Processo"/>
    <n v="100"/>
  </r>
  <r>
    <x v="34"/>
    <s v="Ob.op. 38.1 Condivisione con gli Atenei toscani (Pisa e Siena)"/>
    <x v="5"/>
    <s v="GALEOTA GIANNI"/>
    <s v="Non assegnato"/>
    <s v="Biblioteca di Scienze Sociali"/>
    <s v="2016 - Scheda di valutazione EP - Senza incarichi di responsabilità"/>
    <n v="100"/>
  </r>
  <r>
    <x v="34"/>
    <s v="Ob.op. 38.1 Condivisione con gli Atenei toscani (Pisa e Siena)"/>
    <x v="5"/>
    <s v="VANNUCCI LAURA"/>
    <s v="DIRETTORE DI BIBLIOTECA"/>
    <s v="Biblioteca Biomedica"/>
    <s v="2016 - Scheda di valutazione EP - Responsabile di Struttura / Unità di Processo / Processo"/>
    <n v="100"/>
  </r>
  <r>
    <x v="34"/>
    <s v="Ob.op. 38.1 Condivisione con gli Atenei toscani (Pisa e Siena)"/>
    <x v="5"/>
    <s v="CONIGLIELLO LUCILLA"/>
    <s v="DIRETTORE DI BIBLIOTECA"/>
    <s v="Biblioteca di Scienze Sociali"/>
    <s v="2016 - Scheda di valutazione EP - Responsabile di Struttura / Unità di Processo / Processo"/>
    <n v="100"/>
  </r>
  <r>
    <x v="34"/>
    <s v="Ob.op. 38.1 Condivisione con gli Atenei toscani (Pisa e Siena)"/>
    <x v="5"/>
    <s v="PAGNINI SIMONETTA"/>
    <s v="Non assegnato"/>
    <s v="Biblioteca di Scienze Tecnologiche"/>
    <s v="2016 - Scheda di valutazione EP - Senza incarichi di responsabilità"/>
    <n v="100"/>
  </r>
  <r>
    <x v="34"/>
    <s v="Ob.op. 38.1 Condivisione con gli Atenei toscani (Pisa e Siena)"/>
    <x v="0"/>
    <s v="ROSELLA SONIA"/>
    <s v="Non assegnato"/>
    <s v="Coordinamento tecnico delle attività interne di SIAF"/>
    <s v="2016 - Scheda di valutazione EP - Senza incarichi di responsabilità"/>
    <n v="100"/>
  </r>
  <r>
    <x v="34"/>
    <s v="Ob.op. 38.1 Condivisione con gli Atenei toscani (Pisa e Siena)"/>
    <x v="5"/>
    <s v="TAGLIABUE FLORIANA"/>
    <s v="DIRETTORE DI BIBLIOTECA"/>
    <s v="Biblioteca Umanistica"/>
    <s v="2016 - Scheda di valutazione EP - Responsabile di Struttura / Unità di Processo / Processo"/>
    <n v="100"/>
  </r>
  <r>
    <x v="34"/>
    <s v="Ob.op. 38.1 Condivisione con gli Atenei toscani (Pisa e Siena)"/>
    <x v="5"/>
    <s v="MASETTI MARIA LUISA"/>
    <s v="DIRETTORE DI BIBLIOTECA"/>
    <s v="Biblioteca di Scienze Tecnologiche"/>
    <s v="2016 - Scheda di valutazione EP - Responsabile di Struttura / Unità di Processo / Processo"/>
    <n v="100"/>
  </r>
  <r>
    <x v="35"/>
    <s v="Ob.op. 39.2 Realizzazione di interventi volti a potenziare le strutture di supporto (Museo)"/>
    <x v="2"/>
    <s v="NAPOLITANO FRANCESCO"/>
    <s v="DIRIGENTE"/>
    <s v="Dirigenti"/>
    <s v="2016 - Scheda di valutazione Dirigente - Area"/>
    <n v="100"/>
  </r>
  <r>
    <x v="35"/>
    <s v="Ob.op. 39.2 Realizzazione di interventi volti a potenziare le strutture di supporto (Museo)"/>
    <x v="2"/>
    <s v="NAPOLITANO FRANCESCO"/>
    <s v="DIRIGENTE"/>
    <s v="Dirigenti"/>
    <s v="2016 - Scheda di valutazione Dirigente - Area"/>
    <n v="100"/>
  </r>
  <r>
    <x v="35"/>
    <s v="Ob.op. 39.2 Realizzazione di interventi volti a potenziare le strutture di supporto (Museo)"/>
    <x v="2"/>
    <s v="SALVI MAURIZIO"/>
    <s v="RESPONSABILE"/>
    <s v="Unità di Processo &quot;Piano Edilizio&quot;"/>
    <s v="2016 - Scheda di valutazione EP - Responsabile di Struttura / Unità di Processo / Processo"/>
    <n v="75"/>
  </r>
  <r>
    <x v="35"/>
    <s v="Ob.op. 39.2 Realizzazione di interventi volti a potenziare le strutture di supporto (Museo)"/>
    <x v="2"/>
    <s v="NAPOLITANO FRANCESCO"/>
    <s v="DIRIGENTE"/>
    <s v="Dirigenti"/>
    <s v="2016 - Scheda di valutazione Dirigente - Area"/>
    <n v="90"/>
  </r>
  <r>
    <x v="35"/>
    <s v="Ob.op. 39.2 Realizzazione di interventi volti a potenziare le strutture di supporto (Museo)"/>
    <x v="2"/>
    <s v="SALVI MAURIZIO"/>
    <s v="RESPONSABILE"/>
    <s v="Unità di Processo &quot;Piano Edilizio&quot;"/>
    <s v="2016 - Scheda di valutazione EP - Responsabile di Struttura / Unità di Processo / Processo"/>
    <n v="75"/>
  </r>
  <r>
    <x v="35"/>
    <s v="Ob.op. 39.3 Realizzazione di interventi volti a potenziare le strutture di supporto (SBA/Edilizia)"/>
    <x v="2"/>
    <s v="NAPOLITANO FRANCESCO"/>
    <s v="DIRIGENTE"/>
    <s v="Dirigenti"/>
    <s v="2016 - Scheda di valutazione Dirigente - Area"/>
    <n v="100"/>
  </r>
  <r>
    <x v="35"/>
    <s v="Ob.op. 39.2 Realizzazione di interventi volti a potenziare le strutture di supporto (Museo)"/>
    <x v="34"/>
    <s v="PRATESI GIOVANNI"/>
    <s v="DIRIGENTE"/>
    <s v="Museo di Storia Naturale"/>
    <s v="2016 - Scheda di valutazione Dirigente - Funzioni Trasversali/Obiettivi Strategici"/>
    <n v="100"/>
  </r>
  <r>
    <x v="35"/>
    <s v="Ob.op. 39.2 Realizzazione di interventi volti a potenziare le strutture di supporto (Museo)"/>
    <x v="34"/>
    <s v="BARTOLOZZI LUCA"/>
    <s v="RESPONSABILE"/>
    <s v="Sezione di Zoologia"/>
    <s v="2016 - Scheda di valutazione EP - Responsabile di Struttura / Unità di Processo / Processo"/>
    <n v="100"/>
  </r>
  <r>
    <x v="35"/>
    <s v="Ob.op. 39.2 Realizzazione di interventi volti a potenziare le strutture di supporto (Museo)"/>
    <x v="34"/>
    <s v="NEPI CHIARA"/>
    <s v="RESPONSABILE"/>
    <s v="Sezione di Botanica"/>
    <s v="2016 - Scheda di valutazione EP - Responsabile di Struttura / Unità di Processo / Processo"/>
    <n v="90"/>
  </r>
  <r>
    <x v="35"/>
    <s v="Ob.op. 39.2 Realizzazione di interventi volti a potenziare le strutture di supporto (Museo)"/>
    <x v="34"/>
    <s v="PRATESI GIOVANNI"/>
    <s v="DIRIGENTE"/>
    <s v="Museo di Storia Naturale"/>
    <s v="2016 - Scheda di valutazione Dirigente - Funzioni Trasversali/Obiettivi Strategici"/>
    <n v="100"/>
  </r>
  <r>
    <x v="35"/>
    <s v="Ob.op. 39.2 Realizzazione di interventi volti a potenziare le strutture di supporto (Museo)"/>
    <x v="34"/>
    <s v="POGGI LUISA"/>
    <s v="RESPONSABILE"/>
    <s v="Sezione di Mineralogia e Litologia"/>
    <s v="2016 - Scheda di valutazione EP - Responsabile di Struttura / Unità di Processo / Processo"/>
    <n v="80"/>
  </r>
  <r>
    <x v="35"/>
    <s v="Ob.op. 39.2 Realizzazione di interventi volti a potenziare le strutture di supporto (Museo)"/>
    <x v="34"/>
    <s v="LUZZI PAOLO"/>
    <s v="RESPONSABILE"/>
    <s v="Sezione Orto Botanico"/>
    <s v="2016 - Scheda di valutazione EP - Responsabile di Struttura / Unità di Processo / Processo"/>
    <n v="100"/>
  </r>
  <r>
    <x v="35"/>
    <s v="Ob.op. 39.2 Realizzazione di interventi volti a potenziare le strutture di supporto (Museo)"/>
    <x v="34"/>
    <s v="PRATESI GIOVANNI"/>
    <s v="DIRIGENTE"/>
    <s v="Museo di Storia Naturale"/>
    <s v="2016 - Scheda di valutazione Dirigente - Funzioni Trasversali/Obiettivi Strategici"/>
    <n v="100"/>
  </r>
  <r>
    <x v="35"/>
    <s v="Ob.op. 39.1 Realizzazione di interventi volti a potenziare le strutture di supporto (SBA)"/>
    <x v="5"/>
    <s v="SALVI PAOLO"/>
    <s v="DIRETTORE DI BIBLIOTECA"/>
    <s v="Biblioteca di Scienze"/>
    <s v="2016 - Scheda di valutazione EP - Responsabile di Struttura / Unità di Processo / Processo"/>
    <n v="100"/>
  </r>
  <r>
    <x v="35"/>
    <s v="Ob.op. 39.1 Realizzazione di interventi volti a potenziare le strutture di supporto (SBA)"/>
    <x v="5"/>
    <s v="CAGNANI FRANCESCA"/>
    <s v="Non assegnato"/>
    <s v="Biblioteca di Scienze"/>
    <s v="2016 - Scheda di valutazione EP - Senza incarichi di responsabilità"/>
    <n v="100"/>
  </r>
  <r>
    <x v="35"/>
    <s v="Ob.op. 39.1 Realizzazione di interventi volti a potenziare le strutture di supporto (SBA)"/>
    <x v="5"/>
    <s v="MARAVIGLIA MARIA GIULIA"/>
    <s v="DIRIGENTE"/>
    <s v="Sistema Bibliotecario di Ateneo"/>
    <s v="2016 - Scheda di valutazione Dirigente - Funzioni Trasversali/Obiettivi Strategici"/>
    <n v="100"/>
  </r>
  <r>
    <x v="35"/>
    <s v="Ob.op. 39.1 Realizzazione di interventi volti a potenziare le strutture di supporto (SBA)"/>
    <x v="5"/>
    <s v="GALEOTA GIANNI"/>
    <s v="DIRETTORE DI BIBLIOTECA"/>
    <s v="Biblioteca di Scienze"/>
    <s v="2016 - Scheda di valutazione EP - Responsabile di Struttura / Unità di Processo / Processo"/>
    <n v="100"/>
  </r>
  <r>
    <x v="35"/>
    <s v="Ob.op. 39.1 Realizzazione di interventi volti a potenziare le strutture di supporto (SBA)"/>
    <x v="5"/>
    <s v="GALEOTA GIANNI"/>
    <s v="Non assegnato"/>
    <s v="Biblioteca di Scienze Sociali"/>
    <s v="2016 - Scheda di valutazione EP - Senza incarichi di responsabilità"/>
    <n v="100"/>
  </r>
  <r>
    <x v="35"/>
    <s v="Ob.op. 39.1 Realizzazione di interventi volti a potenziare le strutture di supporto (SBA)"/>
    <x v="5"/>
    <s v="MARAVIGLIA MARIA GIULIA"/>
    <s v="DIRIGENTE"/>
    <s v="Sistema Bibliotecario di Ateneo"/>
    <s v="2016 - Scheda di valutazione Dirigente - Funzioni Trasversali/Obiettivi Strategici"/>
    <n v="100"/>
  </r>
  <r>
    <x v="35"/>
    <s v="Ob.op. 39.1 Realizzazione di interventi volti a potenziare le strutture di supporto (SBA)"/>
    <x v="5"/>
    <s v="PAGNINI SIMONETTA"/>
    <s v="Non assegnato"/>
    <s v="Biblioteca di Scienze Tecnologiche"/>
    <s v="2016 - Scheda di valutazione EP - Senza incarichi di responsabilità"/>
    <n v="100"/>
  </r>
  <r>
    <x v="35"/>
    <s v="Ob.op. 39.1 Realizzazione di interventi volti a potenziare le strutture di supporto (SBA)"/>
    <x v="5"/>
    <s v="GIUSTI ELEONORA"/>
    <s v="Non assegnato"/>
    <s v="Biblioteca di Scienze Sociali"/>
    <s v="2016 - Scheda di valutazione EP - Senza incarichi di responsabilità"/>
    <n v="100"/>
  </r>
  <r>
    <x v="35"/>
    <s v="Ob.op. 39.1 Realizzazione di interventi volti a potenziare le strutture di supporto (SBA)"/>
    <x v="5"/>
    <s v="CONIGLIELLO LUCILLA"/>
    <s v="DIRETTORE DI BIBLIOTECA"/>
    <s v="Biblioteca di Scienze Sociali"/>
    <s v="2016 - Scheda di valutazione EP - Responsabile di Struttura / Unità di Processo / Processo"/>
    <n v="100"/>
  </r>
  <r>
    <x v="35"/>
    <s v="Ob.op. 39.1 Realizzazione di interventi volti a potenziare le strutture di supporto (SBA)"/>
    <x v="5"/>
    <s v="MASETTI MARIA LUISA"/>
    <s v="DIRETTORE DI BIBLIOTECA"/>
    <s v="Biblioteca di Scienze Tecnologiche"/>
    <s v="2016 - Scheda di valutazione EP - Responsabile di Struttura / Unità di Processo / Processo"/>
    <n v="100"/>
  </r>
  <r>
    <x v="35"/>
    <s v="Ob.op. 39.1 Realizzazione di interventi volti a potenziare le strutture di supporto (SBA)"/>
    <x v="5"/>
    <s v="TAGLIABUE FLORIANA"/>
    <s v="DIRETTORE DI BIBLIOTECA"/>
    <s v="Biblioteca Umanistica"/>
    <s v="2016 - Scheda di valutazione EP - Responsabile di Struttura / Unità di Processo / Processo"/>
    <n v="100"/>
  </r>
  <r>
    <x v="35"/>
    <s v="Ob.op. 39.1 Realizzazione di interventi volti a potenziare le strutture di supporto (SBA)"/>
    <x v="5"/>
    <s v="MARAVIGLIA MARIA GIULIA"/>
    <s v="DIRIGENTE"/>
    <s v="Sistema Bibliotecario di Ateneo"/>
    <s v="2016 - Scheda di valutazione Dirigente - Funzioni Trasversali/Obiettivi Strategici"/>
    <n v="100"/>
  </r>
  <r>
    <x v="35"/>
    <s v="Ob.op. 39.3 Realizzazione di interventi volti a potenziare le strutture di supporto (SBA/Edilizia)"/>
    <x v="5"/>
    <s v="VADALA' MARIA ENRICA"/>
    <s v="Non assegnato"/>
    <s v="Biblioteca Umanistica"/>
    <s v="2016 - Scheda di valutazione EP - Senza incarichi di responsabilità"/>
    <n v="100"/>
  </r>
  <r>
    <x v="35"/>
    <s v="Ob.op. 39.3 Realizzazione di interventi volti a potenziare le strutture di supporto (SBA/Edilizia)"/>
    <x v="5"/>
    <s v="GRIFONI GIOVANNA"/>
    <s v="Non assegnato"/>
    <s v="Biblioteca Umanistica"/>
    <s v="2016 - Scheda di valutazione EP - Senza incarichi di responsabilità"/>
    <n v="100"/>
  </r>
  <r>
    <x v="35"/>
    <s v="Ob.op. 39.3 Realizzazione di interventi volti a potenziare le strutture di supporto (SBA/Edilizia)"/>
    <x v="5"/>
    <s v="MASETTI MARIA LUISA"/>
    <s v="DIRETTORE DI BIBLIOTECA"/>
    <s v="Biblioteca di Scienze Tecnologiche"/>
    <s v="2016 - Scheda di valutazione EP - Responsabile di Struttura / Unità di Processo / Processo"/>
    <n v="100"/>
  </r>
  <r>
    <x v="35"/>
    <s v="Ob.op. 39.3 Realizzazione di interventi volti a potenziare le strutture di supporto (SBA/Edilizia)"/>
    <x v="5"/>
    <s v="TAGLIABUE FLORIANA"/>
    <s v="DIRETTORE DI BIBLIOTECA"/>
    <s v="Biblioteca Umanistica"/>
    <s v="2016 - Scheda di valutazione EP - Responsabile di Struttura / Unità di Processo / Processo"/>
    <n v="100"/>
  </r>
  <r>
    <x v="35"/>
    <s v="Ob.op. 39.3 Realizzazione di interventi volti a potenziare le strutture di supporto (SBA/Edilizia)"/>
    <x v="5"/>
    <s v="MARAVIGLIA MARIA GIULIA"/>
    <s v="DIRIGENTE"/>
    <s v="Sistema Bibliotecario di Ateneo"/>
    <s v="2016 - Scheda di valutazione Dirigente - Funzioni Trasversali/Obiettivi Strategici"/>
    <n v="100"/>
  </r>
  <r>
    <x v="36"/>
    <s v="Ob.op. 40.1 Realizzare censimento degli spazi collettivi ad uso delle attività istituzionali, dedicati alla terza missione e aperti alla società"/>
    <x v="39"/>
    <s v="GENTILINI GABRIELE"/>
    <s v="DIRIGENTE"/>
    <s v="Area Servizi Patrimoniali e Logistici"/>
    <s v="2016 - Scheda di valutazione Dirigente - Area"/>
    <n v="75"/>
  </r>
  <r>
    <x v="37"/>
    <s v="Ob.op. 41.2 Redazione Piano della manutenzione"/>
    <x v="2"/>
    <s v="NAPOLITANO FRANCESCO"/>
    <s v="DIRIGENTE"/>
    <s v="Dirigenti"/>
    <s v="2016 - Scheda di valutazione Dirigente - Area"/>
    <n v="100"/>
  </r>
  <r>
    <x v="37"/>
    <s v="Ob.op. 41.2 Redazione Piano della manutenzione"/>
    <x v="2"/>
    <s v="LACHINA GIANNI"/>
    <s v="RESPONSABILE"/>
    <s v="Unità di Processo &quot;Manutenzione Ordinaria&quot;"/>
    <s v="2016 - Scheda di valutazione EP - Responsabile di Struttura / Unità di Processo / Processo"/>
    <n v="100"/>
  </r>
  <r>
    <x v="37"/>
    <s v="Ob.op. 41.1 Rilevazione e analisi dei fabbisogni di manutenzione ordinaria e straordinaria, anche ai fini della sicurezza"/>
    <x v="22"/>
    <s v="SONNATI ELISABETTA"/>
    <s v="RESPONSABILE AMMINISTRATIVO"/>
    <s v="Scienze Produzioni Agroalimentari e dell'Ambiente (DISPAA)"/>
    <s v="2016 - Scheda di valutazione RAD"/>
    <n v="100"/>
  </r>
  <r>
    <x v="37"/>
    <s v="Ob.op. 41.1 Rilevazione e analisi dei fabbisogni di manutenzione ordinaria e straordinaria, anche ai fini della sicurezza"/>
    <x v="21"/>
    <s v="STACCIOLI MARTA"/>
    <s v="RESPONSABILE AMMINISTRATIVO"/>
    <s v="Scienze della Salute (DSS)"/>
    <s v="2016 - Scheda di valutazione RAD"/>
    <n v="100"/>
  </r>
  <r>
    <x v="37"/>
    <s v="Ob.op. 41.1 Rilevazione e analisi dei fabbisogni di manutenzione ordinaria e straordinaria, anche ai fini della sicurezza"/>
    <x v="27"/>
    <s v="TAMBURINI CARLA"/>
    <s v="RESPONSABILE AMMINISTRATIVO"/>
    <s v="Scienze Politiche e Sociali"/>
    <s v="2016 - Scheda di valutazione RAD"/>
    <n v="100"/>
  </r>
  <r>
    <x v="37"/>
    <s v="Ob.op. 41.1 Rilevazione e analisi dei fabbisogni di manutenzione ordinaria e straordinaria, anche ai fini della sicurezza"/>
    <x v="20"/>
    <s v="MAGHERINI ANNALISA"/>
    <s v="RESPONSABILE AMMINISTRATIVO"/>
    <s v="Statistica, Informatica, Applicazioni 'G. Parenti' (DiSIA)"/>
    <s v="2016 - Scheda di valutazione RAD"/>
    <n v="100"/>
  </r>
  <r>
    <x v="37"/>
    <s v="Ob.op. 41.1 Rilevazione e analisi dei fabbisogni di manutenzione ordinaria e straordinaria, anche ai fini della sicurezza"/>
    <x v="26"/>
    <s v="PALADINI LUCA"/>
    <s v="RESPONSABILE AMMINISTRATIVO"/>
    <s v="Ingegneria dell'Informazione"/>
    <s v="2016 - Scheda di valutazione RAD"/>
    <n v="100"/>
  </r>
  <r>
    <x v="37"/>
    <s v="Ob.op. 41.1 Rilevazione e analisi dei fabbisogni di manutenzione ordinaria e straordinaria, anche ai fini della sicurezza"/>
    <x v="19"/>
    <s v="PASQUINI EMANUELA"/>
    <s v="RESPONSABILE AMMINISTRATIVO"/>
    <s v="Chimica 'Ugo Schiff'"/>
    <s v="2016 - Scheda di valutazione RAD"/>
    <n v="100"/>
  </r>
  <r>
    <x v="37"/>
    <s v="Ob.op. 41.1 Rilevazione e analisi dei fabbisogni di manutenzione ordinaria e straordinaria, anche ai fini della sicurezza"/>
    <x v="18"/>
    <s v="D'ALBERTO DONATELLA"/>
    <s v="RESPONSABILE AMMINISTRATIVO"/>
    <s v="Chirurgia e Medicina Traslazionale (DCMT)"/>
    <s v="2016 - Scheda di valutazione RAD"/>
    <n v="100"/>
  </r>
  <r>
    <x v="37"/>
    <s v="Ob.op. 41.1 Rilevazione e analisi dei fabbisogni di manutenzione ordinaria e straordinaria, anche ai fini della sicurezza"/>
    <x v="23"/>
    <s v="RICOTTI AGOSTINA"/>
    <s v="RESPONSABILE AMMINISTRATIVO"/>
    <s v="Lettere e Filosofia"/>
    <s v="2016 - Scheda di valutazione RAD"/>
    <n v="100"/>
  </r>
  <r>
    <x v="37"/>
    <s v="Ob.op. 41.1 Rilevazione e analisi dei fabbisogni di manutenzione ordinaria e straordinaria, anche ai fini della sicurezza"/>
    <x v="24"/>
    <s v="NUTINI ANGELA"/>
    <s v="RESPONSABILE AMMINISTRATIVO"/>
    <s v="Matematica e Informatica 'Ulisse Dini'"/>
    <s v="2016 - Scheda di valutazione RAD"/>
    <n v="100"/>
  </r>
  <r>
    <x v="37"/>
    <s v="Ob.op. 41.1 Rilevazione e analisi dei fabbisogni di manutenzione ordinaria e straordinaria, anche ai fini della sicurezza"/>
    <x v="7"/>
    <s v="FRANCI STEFANO"/>
    <s v="RESPONSABILE AMMINISTRATIVO"/>
    <s v="Architettura (DiDA)"/>
    <s v="2016 - Scheda di valutazione RAD"/>
    <n v="100"/>
  </r>
  <r>
    <x v="37"/>
    <s v="Ob.op. 41.1 Rilevazione e analisi dei fabbisogni di manutenzione ordinaria e straordinaria, anche ai fini della sicurezza"/>
    <x v="17"/>
    <s v="FURINI EVA"/>
    <s v="RESPONSABILE AMMINISTRATIVO"/>
    <s v="Neuroscienze, Area del Farmaco e Salute del Bambino (NEUROFARBA)"/>
    <s v="2016 - Scheda di valutazione RAD"/>
    <n v="100"/>
  </r>
  <r>
    <x v="37"/>
    <s v="Ob.op. 41.1 Rilevazione e analisi dei fabbisogni di manutenzione ordinaria e straordinaria, anche ai fini della sicurezza"/>
    <x v="16"/>
    <s v="GIUSTI GIANNA"/>
    <s v="RESPONSABILE AMMINISTRATIVO"/>
    <s v="Scienze Biomediche, Sperimentali e Cliniche 'Mario Serio'"/>
    <s v="2016 - Scheda di valutazione RAD"/>
    <n v="100"/>
  </r>
  <r>
    <x v="37"/>
    <s v="Ob.op. 41.1 Rilevazione e analisi dei fabbisogni di manutenzione ordinaria e straordinaria, anche ai fini della sicurezza"/>
    <x v="15"/>
    <s v="NAPOLITANO BARBARA"/>
    <s v="RESPONSABILE AMMINISTRATIVO"/>
    <s v="Scienze per l'Economia e l'Impresa"/>
    <s v="2016 - Scheda di valutazione RAD"/>
    <n v="100"/>
  </r>
  <r>
    <x v="37"/>
    <s v="Ob.op. 41.1 Rilevazione e analisi dei fabbisogni di manutenzione ordinaria e straordinaria, anche ai fini della sicurezza"/>
    <x v="30"/>
    <s v="RUGGIERO SANDRA"/>
    <s v="RESPONSABILE AMMINISTRATIVO"/>
    <s v="Lingue, Letterature e Studi Interculturali"/>
    <s v="2016 - Scheda di valutazione RAD"/>
    <n v="100"/>
  </r>
  <r>
    <x v="37"/>
    <s v="Ob.op. 41.1 Rilevazione e analisi dei fabbisogni di manutenzione ordinaria e straordinaria, anche ai fini della sicurezza"/>
    <x v="29"/>
    <s v="ORATI DANIELA"/>
    <s v="RESPONSABILE AMMINISTRATIVO"/>
    <s v="Storia, Archeologia, Geografia, Arte e Spettacolo (SAGAS)"/>
    <s v="2016 - Scheda di valutazione RAD"/>
    <n v="100"/>
  </r>
  <r>
    <x v="37"/>
    <s v="Ob.op. 41.1 Rilevazione e analisi dei fabbisogni di manutenzione ordinaria e straordinaria, anche ai fini della sicurezza"/>
    <x v="25"/>
    <s v="DANIELLI ANNA MARIA"/>
    <s v="RESPONSABILE AMMINISTRATIVO"/>
    <s v="Scienze Giuridiche (DSG)"/>
    <s v="2016 - Scheda di valutazione RAD"/>
    <n v="100"/>
  </r>
  <r>
    <x v="37"/>
    <s v="Ob.op. 41.1 Rilevazione e analisi dei fabbisogni di manutenzione ordinaria e straordinaria, anche ai fini della sicurezza"/>
    <x v="28"/>
    <s v="CERULLO MARIA VALERIA"/>
    <s v="RESPONSABILE AMMINISTRATIVO"/>
    <s v="Scienze della Terra"/>
    <s v="2016 - Scheda di valutazione RAD"/>
    <n v="100"/>
  </r>
  <r>
    <x v="37"/>
    <s v="Ob.op. 41.1 Rilevazione e analisi dei fabbisogni di manutenzione ordinaria e straordinaria, anche ai fini della sicurezza"/>
    <x v="12"/>
    <s v="GIANNELLI DORIANO"/>
    <s v="Non assegnato"/>
    <s v="Ingegneria Industriale"/>
    <s v="2016 - Scheda di valutazione EP - Senza incarichi di responsabilità"/>
    <n v="100"/>
  </r>
  <r>
    <x v="37"/>
    <s v="Ob.op. 41.1 Rilevazione e analisi dei fabbisogni di manutenzione ordinaria e straordinaria, anche ai fini della sicurezza"/>
    <x v="9"/>
    <s v="CECCHI PATRIZIA"/>
    <s v="Responsabile amministrativo ad interim"/>
    <s v="Ingegneria Civile e Ambientale (DICEA)"/>
    <s v="2016 - Scheda di valutazione RAD"/>
    <n v="100"/>
  </r>
  <r>
    <x v="37"/>
    <s v="Ob.op. 41.1 Rilevazione e analisi dei fabbisogni di manutenzione ordinaria e straordinaria, anche ai fini della sicurezza"/>
    <x v="11"/>
    <s v="CERULLO MARIA VALERIA"/>
    <s v="Responsabile amministrativo ad interim"/>
    <s v="Biologia"/>
    <s v="2016 - Scheda di valutazione RAD"/>
    <n v="100"/>
  </r>
  <r>
    <x v="37"/>
    <s v="Ob.op. 41.1 Rilevazione e analisi dei fabbisogni di manutenzione ordinaria e straordinaria, anche ai fini della sicurezza"/>
    <x v="14"/>
    <s v="NIGRO RINA"/>
    <s v="RESPONSABILE AMMINISTRATIVO"/>
    <s v="Gestione Sistemi Agrari, Alimentari e Forestali (GESAAF)"/>
    <s v="2016 - Scheda di valutazione RAD"/>
    <n v="100"/>
  </r>
  <r>
    <x v="37"/>
    <s v="Ob.op. 41.1 Rilevazione e analisi dei fabbisogni di manutenzione ordinaria e straordinaria, anche ai fini della sicurezza"/>
    <x v="13"/>
    <s v="BARDAZZI FRANCESCO"/>
    <s v="RESPONSABILE AMMINISTRATIVO"/>
    <s v="Scienze Formazione e Psicologia"/>
    <s v="2016 - Scheda di valutazione RAD"/>
    <n v="100"/>
  </r>
  <r>
    <x v="37"/>
    <s v="Ob.op. 41.1 Rilevazione e analisi dei fabbisogni di manutenzione ordinaria e straordinaria, anche ai fini della sicurezza"/>
    <x v="12"/>
    <s v="CECCHI PATRIZIA"/>
    <s v="RESPONSABILE AMMINISTRATIVO"/>
    <s v="Ingegneria Industriale"/>
    <s v="2016 - Scheda di valutazione RAD"/>
    <n v="100"/>
  </r>
  <r>
    <x v="37"/>
    <s v="Ob.op. 41.1 Rilevazione e analisi dei fabbisogni di manutenzione ordinaria e straordinaria, anche ai fini della sicurezza"/>
    <x v="8"/>
    <s v="LANDI DANIELE"/>
    <s v="RESPONSABILE AMMINISTRATIVO"/>
    <s v="Fisica e Astronomia"/>
    <s v="2016 - Scheda di valutazione RAD"/>
    <n v="100"/>
  </r>
  <r>
    <x v="37"/>
    <s v="Ob.op. 41.1 Rilevazione e analisi dei fabbisogni di manutenzione ordinaria e straordinaria, anche ai fini della sicurezza"/>
    <x v="10"/>
    <s v="DE ANGELIS RAFFAELLA RITA"/>
    <s v="RESPONSABILE AMMINISTRATIVO"/>
    <s v="Medicina Sperimentale e Clinica"/>
    <s v="2016 - Scheda di valutazione RAD"/>
    <n v="100"/>
  </r>
  <r>
    <x v="37"/>
    <s v="Programmazione per i procedimenti: (1) FUP2 lotto - sistemazione archivio p.t.; (2) ristrutturazione per il Centro Cultura per Stranieri; (3) rifacimento dell'asfaltatura delle strade Sesto; (4) manutenzione illuminazione Sesto"/>
    <x v="2"/>
    <s v="GIUNTI PATRIZIA"/>
    <s v="Non assegnato"/>
    <s v="Unità di Processo &quot;Piano Edilizio&quot;"/>
    <s v="2016 - Scheda di valutazione EP - Senza incarichi di responsabilità"/>
    <n v="75"/>
  </r>
  <r>
    <x v="37"/>
    <s v="Programm.  per i procedimenti: (1) Riorg. spazi SESV; (2) rifac. impianti di sicurezza antinc. Bib. di Arch.; (3) impianto di condiz.o Erbario; (4) ristrutt. locali PT per lab. modelli - Santa Teresa; (5) rifacimento soletta antinc. - Santa Marta; (6) Impianti sicur. e videosorv. fisica e fis. nucl."/>
    <x v="2"/>
    <s v="PILATI FRANCESCO"/>
    <s v="Non assegnato"/>
    <s v="Unità di Processo &quot;Piano Edilizio&quot;"/>
    <s v="2016 - Scheda di valutazione EP - Senza incarichi di responsabilità"/>
    <n v="90"/>
  </r>
  <r>
    <x v="37"/>
    <s v="Programm.  per i procedimenti: (1) Interventi di manutenzione straordinaria intonaci soffitti PT Cascine; (2) riqualificazione aule scienze della terra lotto 2 via la pira; (3) laboratorio di interferometria prof. Tino – Sesto; (4) coibentazione capannone fisica nucleare"/>
    <x v="2"/>
    <s v="PERSIANI CINZIA"/>
    <s v="Non assegnato"/>
    <s v="Unità di Processo &quot;Piano Edilizio&quot;"/>
    <s v="2016 - Scheda di valutazione EP - Senza incarichi di responsabilità"/>
    <n v="100"/>
  </r>
  <r>
    <x v="37"/>
    <s v="Programm.  per i procedimenti: (1) Sistema fognario viale Pieraccini; (2) Trasf. Biblio Biologia; (3) Manut. Straord. Quadri elett. Viale Pieraccini; (4) Manut. Straord. Imp Condiz. SIAF; (5) Messa a norma quadri elettr. Dip. Fisica; (6) Imp. Cond. Torretta"/>
    <x v="2"/>
    <s v="FALCIONI RICCARDO"/>
    <s v="Non assegnato"/>
    <s v="Unità di Processo &quot;Piano Edilizio&quot;"/>
    <s v="2016 - Scheda di valutazione EP - Senza incarichi di responsabilità"/>
    <n v="100"/>
  </r>
  <r>
    <x v="38"/>
    <s v="Ob.op. 42.1 Predisposizione Regolamento per la concessione degli spazi universitari a manifestazioni, eventi, attività sponsorizzate"/>
    <x v="39"/>
    <s v="GENTILINI GABRIELE"/>
    <s v="DIRIGENTE"/>
    <s v="Area Servizi Patrimoniali e Logistici"/>
    <s v="2016 - Scheda di valutazione Dirigente - Area"/>
    <n v="75"/>
  </r>
  <r>
    <x v="39"/>
    <s v="Ob.dir.16 Organizzazione delle segreterie studenti su tre presidi funzionali: estensione del progetto Novoli"/>
    <x v="4"/>
    <s v="BARRALE MANUELA"/>
    <s v="RESPONSABILE"/>
    <s v="Unità Funzionale &quot;Presidio di Segreteria Studenti di Morgagni&quot;"/>
    <s v="2016 - Scheda di valutazione B, C o D con Incarico (ex. art. 91, comma 1 CCNL)"/>
    <m/>
  </r>
  <r>
    <x v="39"/>
    <s v="Ob.dir.16 Organizzazione delle segreterie studenti su tre presidi funzionali: estensione del progetto Novoli"/>
    <x v="4"/>
    <s v="MARAVIGLIA MARIA GIULIA"/>
    <s v="DIRIGENTE"/>
    <s v="Dirigenti"/>
    <s v="2016 - Scheda di valutazione Dirigente - Area"/>
    <n v="100"/>
  </r>
  <r>
    <x v="39"/>
    <s v="Ob.dir.16 Organizzazione delle segreterie studenti su tre presidi funzionali: estensione del progetto Novoli"/>
    <x v="4"/>
    <s v="BONI GERMANA"/>
    <s v="RESPONSABILE"/>
    <s v="Unità Funzionale &quot;Presidio di Segreteria Studenti di Novoli&quot;"/>
    <s v="2016 - Scheda di valutazione B, C o D con Incarico (ex. art. 91, comma 1 CCNL)"/>
    <n v="100"/>
  </r>
  <r>
    <x v="39"/>
    <s v="Ob.dir.16 Organizzazione delle segreterie studenti su tre presidi funzionali: estensione del progetto Novoli"/>
    <x v="4"/>
    <s v="MARTELLI RICCARDO"/>
    <s v="RESPONSABILE"/>
    <s v="Unità Funzionale &quot;Presidio di Segreteria Studenti di Capponi&quot;"/>
    <s v="2016 - Scheda di valutazione B, C o D con Incarico (ex. art. 91, comma 1 CCNL)"/>
    <n v="100"/>
  </r>
  <r>
    <x v="40"/>
    <s v="Ob.dir.36 Revisione linee  guida per social network  e sito web"/>
    <x v="4"/>
    <s v="GUIDI GUIDO"/>
    <s v="RESPONSABILE"/>
    <s v="Funzione per lo Sviluppo di Prodotti Multimediali"/>
    <s v="2016 - Scheda di valutazione EP - Responsabile di Struttura / Unità di Processo / Processo"/>
    <n v="100"/>
  </r>
  <r>
    <x v="40"/>
    <s v="Ob.dir.36 Revisione linee  guida per social network  e sito web"/>
    <x v="4"/>
    <s v="MARAVIGLIA ANTONELLA"/>
    <s v="RESPONSABILE"/>
    <s v="Unità di Processo &quot;Comunicazione&quot;"/>
    <s v="2016 - Scheda di valutazione EP - Responsabile di Struttura / Unità di Processo / Processo"/>
    <n v="100"/>
  </r>
  <r>
    <x v="40"/>
    <s v="Ob.dir.36 Revisione linee  guida per social network  e sito web"/>
    <x v="4"/>
    <s v="MARAVIGLIA MARIA GIULIA"/>
    <s v="DIRIGENTE"/>
    <s v="Dirigenti"/>
    <s v="2016 - Scheda di valutazione Dirigente - Area"/>
    <n v="100"/>
  </r>
  <r>
    <x v="41"/>
    <s v="Ob.dir.37 Redazione Piano della Comunicazione"/>
    <x v="4"/>
    <s v="MARAVIGLIA MARIA GIULIA"/>
    <s v="DIRIGENTE"/>
    <s v="Dirigenti"/>
    <s v="2016 - Scheda di valutazione Dirigente - Area"/>
    <n v="100"/>
  </r>
  <r>
    <x v="41"/>
    <s v="Ob.dir.37 Redazione Piano della Comunicazione"/>
    <x v="4"/>
    <s v="MARAVIGLIA ANTONELLA"/>
    <s v="RESPONSABILE"/>
    <s v="Unità di Processo &quot;Comunicazione&quot;"/>
    <s v="2016 - Scheda di valutazione EP - Responsabile di Struttura / Unità di Processo / Processo"/>
    <n v="100"/>
  </r>
  <r>
    <x v="41"/>
    <s v="Ob.dir.37 Redazione Piano della Comunicazione"/>
    <x v="4"/>
    <s v="GUIDI GUIDO"/>
    <s v="RESPONSABILE"/>
    <s v="Funzione per lo Sviluppo di Prodotti Multimediali"/>
    <s v="2016 - Scheda di valutazione EP - Responsabile di Struttura / Unità di Processo / Processo"/>
    <n v="100"/>
  </r>
  <r>
    <x v="42"/>
    <s v="Ob.dir.58 Birillo 2007 - Convenzione n. 4/2006 relativa all'edificio denominato 'Campus Firenze'"/>
    <x v="2"/>
    <s v="NAPOLITANO FRANCESCO"/>
    <s v="DIRIGENTE"/>
    <s v="Dirigenti"/>
    <s v="2016 - Scheda di valutazione Dirigente - Area"/>
    <n v="100"/>
  </r>
  <r>
    <x v="43"/>
    <s v="Ob.dir.59 Realizzazione del nuovo complesso aule presso il Polo Scientifico di Sesto F.no - Liceo Agnoletti"/>
    <x v="2"/>
    <s v="NAPOLITANO FRANCESCO"/>
    <s v="DIRIGENTE"/>
    <s v="Dirigenti"/>
    <s v="2016 - Scheda di valutazione Dirigente - Area"/>
    <n v="100"/>
  </r>
  <r>
    <x v="44"/>
    <s v="Ob.dir.60 Riqualificazione cortile tra Via Capponi e Via La Pira"/>
    <x v="2"/>
    <s v="SALVI MAURIZIO"/>
    <s v="RESPONSABILE"/>
    <s v="Unità di Processo &quot;Piano Edilizio&quot;"/>
    <s v="2016 - Scheda di valutazione EP - Responsabile di Struttura / Unità di Processo / Processo"/>
    <n v="100"/>
  </r>
  <r>
    <x v="44"/>
    <s v="Ob.dir.60 Riqualificazione cortile tra Via Capponi e Via La Pira"/>
    <x v="2"/>
    <s v="NAPOLITANO FRANCESCO"/>
    <s v="DIRIGENTE"/>
    <s v="Dirigenti"/>
    <s v="2016 - Scheda di valutazione Dirigente - Area"/>
    <n v="100"/>
  </r>
  <r>
    <x v="45"/>
    <s v="Ob.dir.62 Soluzione negoziale per il miglioramento delle condizioni di climatizzazione e tramite rinegoziazione del contratto"/>
    <x v="2"/>
    <s v="LACHINA GIANNI"/>
    <s v="RESPONSABILE"/>
    <s v="Unità di Processo &quot;Manutenzione Ordinaria&quot;"/>
    <s v="2016 - Scheda di valutazione EP - Responsabile di Struttura / Unità di Processo / Processo"/>
    <n v="100"/>
  </r>
  <r>
    <x v="45"/>
    <s v="Ob.dir.62 Soluzione negoziale per il miglioramento delle condizioni di climatizzazione e tramite rinegoziazione del contratto"/>
    <x v="2"/>
    <s v="NAPOLITANO FRANCESCO"/>
    <s v="DIRIGENTE"/>
    <s v="Dirigenti"/>
    <s v="2016 - Scheda di valutazione Dirigente - Area"/>
    <n v="100"/>
  </r>
  <r>
    <x v="46"/>
    <s v="Ob.dir.28 Progettazione di un Sistema di Controllo di gestione"/>
    <x v="0"/>
    <s v="LIBERATI LUISA"/>
    <s v="Non assegnato"/>
    <s v="Coordinamento tecnico delle attività interne di SIAF"/>
    <s v="2016 - Scheda di valutazione EP - Senza incarichi di responsabilità"/>
    <n v="100"/>
  </r>
  <r>
    <x v="47"/>
    <s v="Ob.dir.12 Ridurre il rischio dell'inosservanza delle regole di imparzialita' e trasparenza delle selezioni"/>
    <x v="33"/>
    <s v="DE MARCO VINCENZO"/>
    <s v="DIRIGENTE"/>
    <s v="Area Risorse Umane"/>
    <s v="2016 - Scheda di valutazione Dirigente - Area"/>
    <n v="100"/>
  </r>
  <r>
    <x v="47"/>
    <s v="Ob.dir.12 Ridurre il rischio dell'inosservanza delle regole di imparzialita' e trasparenza delle selezioni"/>
    <x v="33"/>
    <s v="RANALDI PATRIZIA"/>
    <s v="RESPONSABILE"/>
    <s v="Unità di Processo &quot;Amministrazione Personale Tecnico-Amministrativo e Collaboratori ed Esperti Linguistici&quot; "/>
    <s v="2016 - Scheda di valutazione EP - Responsabile di Struttura / Unità di Processo / Processo"/>
    <n v="100"/>
  </r>
  <r>
    <x v="47"/>
    <s v="Ob.dir.12 Ridurre il rischio dell'inosservanza delle regole di imparzialita' e trasparenza delle selezioni"/>
    <x v="33"/>
    <s v="PICCINI MONICA"/>
    <s v="Non assegnato"/>
    <s v="Unità di Processo &quot;Amministrazione Personale Docente&quot;"/>
    <s v="2016 - Scheda di valutazione EP - Senza incarichi di responsabilità"/>
    <n v="100"/>
  </r>
  <r>
    <x v="47"/>
    <s v="Ob.dir.12 Ridurre il rischio dell'inosservanza delle regole di imparzialita' e trasparenza delle selezioni"/>
    <x v="6"/>
    <s v="GARIBOTTI SILVIA"/>
    <s v="DIRIGENTE"/>
    <s v="Area Servizi alla Ricerca ed al Trasferimento Tecnologico"/>
    <s v="2016 - Scheda di valutazione Dirigente - Area"/>
    <n v="100"/>
  </r>
  <r>
    <x v="47"/>
    <s v="Ob.dir.12 Ridurre il rischio dell'inosservanza delle regole di imparzialita' e trasparenza delle selezioni"/>
    <x v="33"/>
    <s v="MASSIDDA SUSANNA"/>
    <s v="RESPONSABILE"/>
    <s v="Unità di Processo &quot;Amministrazione Personale Docente&quot;"/>
    <s v="2016 - Scheda di valutazione EP - Responsabile di Struttura / Unità di Processo / Processo"/>
    <n v="100"/>
  </r>
  <r>
    <x v="48"/>
    <s v="Ob.dir.41 Revisione accordo mobilita' e adozione Regolamento part time"/>
    <x v="33"/>
    <s v="PILOTTO MARIA"/>
    <s v="Non assegnato"/>
    <s v="Unità di Processo &quot;Amministrazione Personale Tecnico-Amministrativo e Collaboratori ed Esperti Linguistici&quot; "/>
    <s v="2016 - Scheda di valutazione EP - Senza incarichi di responsabilità"/>
    <n v="100"/>
  </r>
  <r>
    <x v="48"/>
    <s v="Ob.dir.41 Revisione accordo mobilita' e adozione Regolamento part time"/>
    <x v="33"/>
    <s v="DE MARCO VINCENZO"/>
    <s v="DIRIGENTE"/>
    <s v="Area Risorse Umane"/>
    <s v="2016 - Scheda di valutazione Dirigente - Area"/>
    <n v="30"/>
  </r>
  <r>
    <x v="48"/>
    <s v="Ob.dir.41 Revisione accordo mobilita' e adozione Regolamento part time"/>
    <x v="33"/>
    <s v="RANALDI PATRIZIA"/>
    <s v="RESPONSABILE"/>
    <s v="Unità di Processo &quot;Amministrazione Personale Tecnico-Amministrativo e Collaboratori ed Esperti Linguistici&quot; "/>
    <s v="2016 - Scheda di valutazione EP - Responsabile di Struttura / Unità di Processo / Processo"/>
    <n v="100"/>
  </r>
  <r>
    <x v="49"/>
    <s v="Ob.dir.42 Implementazione applicativo presenze"/>
    <x v="0"/>
    <s v="DIBILIO EUGENIO"/>
    <s v="RESPONSABILE"/>
    <s v="Unità di Processo &quot;Unifi Net&quot;"/>
    <s v="2016 - Scheda di valutazione EP - Responsabile di Struttura / Unità di Processo / Processo"/>
    <n v="100"/>
  </r>
  <r>
    <x v="49"/>
    <s v="Ob.dir.42 Implementazione applicativo presenze"/>
    <x v="33"/>
    <s v="DE MARCO VINCENZO"/>
    <s v="DIRIGENTE"/>
    <s v="Area Risorse Umane"/>
    <s v="2016 - Scheda di valutazione Dirigente - Area"/>
    <n v="30"/>
  </r>
  <r>
    <x v="49"/>
    <s v="Ob.dir.42 Implementazione applicativo presenze"/>
    <x v="0"/>
    <s v="LIBERATI LUISA"/>
    <s v="Non assegnato"/>
    <s v="Coordinamento tecnico delle attività interne di SIAF"/>
    <s v="2016 - Scheda di valutazione EP - Senza incarichi di responsabilità"/>
    <n v="100"/>
  </r>
  <r>
    <x v="49"/>
    <s v="Ob.dir.42 Implementazione applicativo presenze"/>
    <x v="33"/>
    <s v="RANALDI PATRIZIA"/>
    <s v="RESPONSABILE"/>
    <s v="Unità di Processo &quot;Amministrazione Personale Tecnico-Amministrativo e Collaboratori ed Esperti Linguistici&quot; "/>
    <s v="2016 - Scheda di valutazione EP - Responsabile di Struttura / Unità di Processo / Processo"/>
    <n v="100"/>
  </r>
  <r>
    <x v="50"/>
    <s v="Ob.dir.43 Progetto di attivazione del Telelavoro"/>
    <x v="33"/>
    <s v="PILOTTO MARIA"/>
    <s v="Non assegnato"/>
    <s v="Unità di Processo &quot;Amministrazione Personale Tecnico-Amministrativo e Collaboratori ed Esperti Linguistici&quot; "/>
    <s v="2016 - Scheda di valutazione EP - Senza incarichi di responsabilità"/>
    <n v="100"/>
  </r>
  <r>
    <x v="50"/>
    <s v="Ob.dir.43 Progetto di attivazione del Telelavoro"/>
    <x v="33"/>
    <s v="DE MARCO VINCENZO"/>
    <s v="DIRIGENTE"/>
    <s v="Area Risorse Umane"/>
    <s v="2016 - Scheda di valutazione Dirigente - Area"/>
    <n v="30"/>
  </r>
  <r>
    <x v="50"/>
    <s v="Ob.dir.43 Progetto di attivazione del Telelavoro"/>
    <x v="33"/>
    <s v="RANALDI PATRIZIA"/>
    <s v="RESPONSABILE"/>
    <s v="Unità di Processo &quot;Amministrazione Personale Tecnico-Amministrativo e Collaboratori ed Esperti Linguistici&quot; "/>
    <s v="2016 - Scheda di valutazione EP - Responsabile di Struttura / Unità di Processo / Processo"/>
    <n v="100"/>
  </r>
  <r>
    <x v="50"/>
    <s v="Ob.dir.43 Progetto di attivazione del Telelavoro"/>
    <x v="0"/>
    <s v="DIBILIO EUGENIO"/>
    <s v="RESPONSABILE"/>
    <s v="Unità di Processo &quot;Unifi Net&quot;"/>
    <s v="2016 - Scheda di valutazione EP - Responsabile di Struttura / Unità di Processo / Processo"/>
    <n v="100"/>
  </r>
  <r>
    <x v="50"/>
    <s v="Ob.dir.43 Progetto di attivazione del Telelavoro"/>
    <x v="0"/>
    <s v="ROSELLA SONIA"/>
    <s v="Non assegnato"/>
    <s v="Coordinamento tecnico delle attività interne di SIAF"/>
    <s v="2016 - Scheda di valutazione EP - Senza incarichi di responsabilità"/>
    <n v="100"/>
  </r>
  <r>
    <x v="51"/>
    <s v="Ob.dir.44 Dematerializzazione gestione bandi reclutamento"/>
    <x v="33"/>
    <s v="DE MARCO VINCENZO"/>
    <s v="DIRIGENTE"/>
    <s v="Area Risorse Umane"/>
    <s v="2016 - Scheda di valutazione Dirigente - Area"/>
    <n v="100"/>
  </r>
  <r>
    <x v="51"/>
    <s v="Ob.dir.44 Dematerializzazione gestione bandi reclutamento"/>
    <x v="0"/>
    <s v="PASQUI VALDO"/>
    <s v="RESPONSABILE"/>
    <s v="Coordinamento tecnico delle attività interne di SIAF"/>
    <s v="2016 - Scheda di valutazione EP - Responsabile di Struttura / Unità di Processo / Processo"/>
    <n v="100"/>
  </r>
  <r>
    <x v="51"/>
    <s v="Ob.dir.44 Dematerializzazione gestione bandi reclutamento"/>
    <x v="33"/>
    <s v="MASSIDDA SUSANNA"/>
    <s v="RESPONSABILE"/>
    <s v="Unità di Processo &quot;Amministrazione Personale Docente&quot;"/>
    <s v="2016 - Scheda di valutazione EP - Responsabile di Struttura / Unità di Processo / Processo"/>
    <n v="99"/>
  </r>
  <r>
    <x v="51"/>
    <s v="Ob.dir.44 Dematerializzazione gestione bandi reclutamento"/>
    <x v="33"/>
    <s v="RANALDI PATRIZIA"/>
    <s v="RESPONSABILE"/>
    <s v="Unità di Processo &quot;Amministrazione Personale Tecnico-Amministrativo e Collaboratori ed Esperti Linguistici&quot; "/>
    <s v="2016 - Scheda di valutazione EP - Responsabile di Struttura / Unità di Processo / Processo"/>
    <n v="100"/>
  </r>
  <r>
    <x v="39"/>
    <s v="Ob.dir.16 Organizzazione delle segreterie studenti su tre presidi funzionali: estensione del progetto Novoli"/>
    <x v="3"/>
    <s v="BENEDETTI MASSIMO"/>
    <s v="DIRIGENTE"/>
    <s v="Area Servizi alla Didattica"/>
    <s v="2016 - Scheda di valutazione Dirigente - Area"/>
    <n v="100"/>
  </r>
  <r>
    <x v="39"/>
    <s v="Ob.dir.16 Organizzazione delle segreterie studenti su tre presidi funzionali: estensione del progetto Novoli"/>
    <x v="3"/>
    <s v="MELIS CLAUDIO"/>
    <s v="RESPONSABILE"/>
    <s v="Unità Funzionale &quot;Interventi a favore degli Studenti&quot;"/>
    <s v="2016 - Scheda di valutazione B, C o D con Incarico (ex. art. 91, comma 1 CCNL)"/>
    <n v="100"/>
  </r>
  <r>
    <x v="52"/>
    <s v="Ob.dir.17 Predisposizione  strumenti per offrire a tutte le scuole di Ateneo la gestione centralizzata delle prove di ammissione a numero programmato"/>
    <x v="3"/>
    <s v="BENEDETTI MASSIMO"/>
    <s v="DIRIGENTE"/>
    <s v="Area Servizi alla Didattica"/>
    <s v="2016 - Scheda di valutazione Dirigente - Area"/>
    <n v="100"/>
  </r>
  <r>
    <x v="53"/>
    <s v="Ob.dir.18 Rinegoziazione contratto Manutencoop per servizi di front-office"/>
    <x v="3"/>
    <s v="BENEDETTI MASSIMO"/>
    <s v="DIRIGENTE"/>
    <s v="Area Servizi alla Didattica"/>
    <s v="2016 - Scheda di valutazione Dirigente - Area"/>
    <n v="100"/>
  </r>
  <r>
    <x v="54"/>
    <s v="Ob.dir.19 Rifunzionalizzazione del Processo Orientamento"/>
    <x v="1"/>
    <s v="NISTRI ELENA"/>
    <s v="RESPONSABILE"/>
    <s v="Piattaforma amministrativa unitaria &quot;Supporto alle iniziative di orientamento in ingresso, in itinere e job placement&quot;"/>
    <s v="2016 - Scheda di valutazione EP - Responsabile di Struttura / Unità di Processo / Processo"/>
    <n v="100"/>
  </r>
  <r>
    <x v="55"/>
    <s v="Ob.dir.20 Implementazione del servizio di supporto all'orientamento della certificazione europea HR- Excellence in Research"/>
    <x v="6"/>
    <s v="GARIBOTTI SILVIA"/>
    <s v="DIRIGENTE"/>
    <s v="Area Servizi alla Ricerca ed al Trasferimento Tecnologico"/>
    <s v="2016 - Scheda di valutazione Dirigente - Area"/>
    <n v="100"/>
  </r>
  <r>
    <x v="56"/>
    <s v="Ob.dir.21 Potenziamento del supporto ai dipartimenti nella fase di  rendicontazione progetti PRIN/FIRB ai fini della successiva attività di auditing"/>
    <x v="6"/>
    <s v="PALMA ANNA LUCIA"/>
    <s v="RESPONSABILE"/>
    <s v="Ufficio Ricerca"/>
    <s v="2016 - Scheda di valutazione EP - Responsabile di Struttura / Unità di Processo / Processo"/>
    <n v="100"/>
  </r>
  <r>
    <x v="56"/>
    <s v="Ob.dir.21 Potenziamento del supporto ai dipartimenti nella fase di  rendicontazione progetti PRIN/FIRB ai fini della successiva attività di auditing"/>
    <x v="6"/>
    <s v="GARIBOTTI SILVIA"/>
    <s v="DIRIGENTE"/>
    <s v="Area Servizi alla Ricerca ed al Trasferimento Tecnologico"/>
    <s v="2016 - Scheda di valutazione Dirigente - Area"/>
    <n v="100"/>
  </r>
  <r>
    <x v="57"/>
    <s v="Ob.dir.22 Progettazione e fase start-up del processo di dematerializzazione delle procedure  di selezione negli assegni di ricerca"/>
    <x v="6"/>
    <s v="GARIBOTTI SILVIA"/>
    <s v="DIRIGENTE"/>
    <s v="Area Servizi alla Ricerca ed al Trasferimento Tecnologico"/>
    <s v="2016 - Scheda di valutazione Dirigente - Area"/>
    <n v="100"/>
  </r>
  <r>
    <x v="57"/>
    <s v="Ob.dir.22 Progettazione e fase start-up del processo di dematerializzazione delle procedure  di selezione negli assegni di ricerca"/>
    <x v="0"/>
    <s v="PASQUI VALDO"/>
    <s v="RESPONSABILE"/>
    <s v="Coordinamento tecnico delle attività interne di SIAF"/>
    <s v="2016 - Scheda di valutazione EP - Responsabile di Struttura / Unità di Processo / Processo"/>
    <n v="100"/>
  </r>
  <r>
    <x v="58"/>
    <s v="Ob.dir.30 Sviluppo del Progetto della Rete dei Grandi Attrattori Culturali Museali (Por Creo Fesr 2014-2020 asse 5)"/>
    <x v="35"/>
    <s v="PRATESI GIOVANNI"/>
    <s v="DIRIGENTE"/>
    <s v="Area Servizi di Gestione del Patrimonio Museale ed Archivistico"/>
    <s v="2016 - Scheda di valutazione Dirigente - Area"/>
    <n v="25"/>
  </r>
  <r>
    <x v="59"/>
    <s v="Ob.dir.31 Ricognizione inventariale beni culturali concessi in comodato d'uso a soggetti terzi"/>
    <x v="35"/>
    <s v="PRATESI GIOVANNI"/>
    <s v="DIRIGENTE"/>
    <s v="Area Servizi di Gestione del Patrimonio Museale ed Archivistico"/>
    <s v="2016 - Scheda di valutazione Dirigente - Area"/>
    <n v="100"/>
  </r>
  <r>
    <x v="60"/>
    <s v="Ob.dir.32 Realizzazione di una banca dati di immagini dei beni culturali presenti in Ateneo"/>
    <x v="35"/>
    <s v="PRATESI GIOVANNI"/>
    <s v="DIRIGENTE"/>
    <s v="Area Servizi di Gestione del Patrimonio Museale ed Archivistico"/>
    <s v="2016 - Scheda di valutazione Dirigente - Area"/>
    <n v="25"/>
  </r>
  <r>
    <x v="61"/>
    <s v="Ob.dir.25 Monitoraggio semestrale Budget Dipartimenti e strutture con autonomia gestionale"/>
    <x v="38"/>
    <s v="MIGLIARINI SIMONE"/>
    <s v="DIRIGENTE"/>
    <s v="Area Servizi Economici e Finanziari"/>
    <s v="2016 - Scheda di valutazione Dirigente - Area"/>
    <n v="100"/>
  </r>
  <r>
    <x v="61"/>
    <s v="Ob.dir.25 Monitoraggio semestrale Budget Dipartimenti e strutture con autonomia gestionale"/>
    <x v="38"/>
    <s v="GALLOTTA ILARIA"/>
    <s v="RESPONSABILE"/>
    <s v="Unità di Processo &quot;Bilancio&quot;"/>
    <s v="2016 - Scheda di valutazione EP - Responsabile di Struttura / Unità di Processo / Processo"/>
    <n v="100"/>
  </r>
  <r>
    <x v="62"/>
    <s v="Ob.dir.26 Estensione applicativo JAMA per gestione conto terzi su tutti i dipartimenti"/>
    <x v="38"/>
    <s v="MIGLIARINI SIMONE"/>
    <s v="DIRIGENTE"/>
    <s v="Area Servizi Economici e Finanziari"/>
    <s v="2016 - Scheda di valutazione Dirigente - Area"/>
    <n v="100"/>
  </r>
  <r>
    <x v="62"/>
    <s v="Ob.dir.26 Estensione applicativo JAMA per gestione conto terzi su tutti i dipartimenti"/>
    <x v="38"/>
    <s v="CORRADINI PAOLO"/>
    <s v="RESPONSABILE"/>
    <s v="Gestione adempimenti fiscali"/>
    <s v="2016 - Scheda di valutazione EP - Responsabile di Struttura / Unità di Processo / Processo"/>
    <n v="100"/>
  </r>
  <r>
    <x v="62"/>
    <s v="Ob.dir.26 Estensione applicativo JAMA per gestione conto terzi su tutti i dipartimenti"/>
    <x v="38"/>
    <s v="CAPONI CLAUDIA"/>
    <s v="RESPONSABILE"/>
    <s v="Unità di Processo &quot;Stipendi&quot;"/>
    <s v="2016 - Scheda di valutazione EP - Responsabile di Struttura / Unità di Processo / Processo"/>
    <n v="100"/>
  </r>
  <r>
    <x v="63"/>
    <s v="Ob.dir.27 Realizzazione corsi di formazione al personale dei Dipartimenti su tematiche di specifico interesse: Ripartizione e reportistica progetti Piattaforma Certificazione Crediti Gestione ciclo passivo"/>
    <x v="38"/>
    <s v="MIGLIARINI SIMONE"/>
    <s v="DIRIGENTE"/>
    <s v="Area Servizi Economici e Finanziari"/>
    <s v="2016 - Scheda di valutazione Dirigente - Area"/>
    <n v="100"/>
  </r>
  <r>
    <x v="64"/>
    <s v="Ob.dir.53 Monitoraggio dei consumi  di energia elettrica, acqua e gas. Censimento dei consumi negli esercizi 2014 e 2015 - Monitoraggio 2016"/>
    <x v="39"/>
    <s v="GENTILINI GABRIELE"/>
    <s v="DIRIGENTE"/>
    <s v="Area Servizi Patrimoniali e Logistici"/>
    <s v="2016 - Scheda di valutazione Dirigente - Area"/>
    <n v="90"/>
  </r>
  <r>
    <x v="65"/>
    <s v="Ob.dir.54 Rilevazione fabbisogni di arredi e avvio gestione"/>
    <x v="39"/>
    <s v="GENTILINI GABRIELE"/>
    <s v="DIRIGENTE"/>
    <s v="Area Servizi Patrimoniali e Logistici"/>
    <s v="2016 - Scheda di valutazione Dirigente - Area"/>
    <n v="100"/>
  </r>
  <r>
    <x v="66"/>
    <s v="Ob.dir.55 Razionalizzazione spazi mediante individuazione tasso utilizzo"/>
    <x v="39"/>
    <s v="GENTILINI GABRIELE"/>
    <s v="DIRIGENTE"/>
    <s v="Area Servizi Patrimoniali e Logistici"/>
    <s v="2016 - Scheda di valutazione Dirigente - Area"/>
    <n v="100"/>
  </r>
  <r>
    <x v="67"/>
    <s v="Ob.dir.56 Soluzione razionalizzazione depositi"/>
    <x v="39"/>
    <s v="GENTILINI GABRIELE"/>
    <s v="DIRIGENTE"/>
    <s v="Area Servizi Patrimoniali e Logistici"/>
    <s v="2016 - Scheda di valutazione Dirigente - Area"/>
    <n v="90"/>
  </r>
  <r>
    <x v="68"/>
    <s v="Ob.dir.78 Omogeneizzazione delle procedure di acquisto per le strutture di autonomia gestionale (Centrale d'acquisto)"/>
    <x v="37"/>
    <s v="CARNEMOLLA MICHELE"/>
    <s v="RESPONSABILE"/>
    <s v="Centrale d'Acquisto"/>
    <s v="2016 - Scheda di valutazione EP - Responsabile di Struttura / Unità di Processo / Processo"/>
    <n v="100"/>
  </r>
  <r>
    <x v="69"/>
    <s v="Ob.dir.81 Ottimizzazione dei servizi di accoglienza"/>
    <x v="37"/>
    <s v="CARNEMOLLA MICHELE"/>
    <s v="RESPONSABILE"/>
    <s v="Centrale d'Acquisto"/>
    <s v="2016 - Scheda di valutazione EP - Responsabile di Struttura / Unità di Processo / Processo"/>
    <n v="0"/>
  </r>
  <r>
    <x v="70"/>
    <s v="Ob.dir.82 Revisione del Regolamento dei Centri"/>
    <x v="19"/>
    <s v="PARRINI PIERLUIGI"/>
    <s v="DIRETTORE TECNICO"/>
    <s v="Centro Interdipartimentale di Cristallografia Strutturale (C.R.I.S.T.)"/>
    <s v="2016 - Scheda di valutazione EP - Responsabile di Struttura / Unità di Processo / Processo"/>
    <n v="100"/>
  </r>
  <r>
    <x v="71"/>
    <s v="Ob.dir.83 Monitoraggio entrate"/>
    <x v="19"/>
    <s v="PARRINI PIERLUIGI"/>
    <s v="DIRETTORE TECNICO"/>
    <s v="Centro Interdipartimentale di Cristallografia Strutturale (C.R.I.S.T.)"/>
    <s v="2016 - Scheda di valutazione EP - Responsabile di Struttura / Unità di Processo / Processo"/>
    <n v="100"/>
  </r>
  <r>
    <x v="72"/>
    <s v="Ob.dir.84 Collaborazione alla realizzazione di sessioni di informazione e formazione mirate all'aumento della produzione scientifica di qualità"/>
    <x v="19"/>
    <s v="PARRINI PIERLUIGI"/>
    <s v="DIRETTORE TECNICO"/>
    <s v="Centro Interdipartimentale di Cristallografia Strutturale (C.R.I.S.T.)"/>
    <s v="2016 - Scheda di valutazione EP - Responsabile di Struttura / Unità di Processo / Processo"/>
    <n v="100"/>
  </r>
  <r>
    <x v="73"/>
    <s v="Ob.dir.23 Monitorare le entrate proprie dell'incubatore nell'ottica di pianificarne e programmarne  il reinvestimento  in servizi a supporto dello stesso"/>
    <x v="31"/>
    <s v="GARIBOTTI SILVIA"/>
    <s v="DIRIGENTE"/>
    <s v="CsaVRI"/>
    <s v="2016 - Scheda di valutazione Dirigente - Funzioni Trasversali/Obiettivi Strategici"/>
    <n v="100"/>
  </r>
  <r>
    <x v="73"/>
    <s v="Ob.dir.23 Monitorare le entrate proprie dell'incubatore nell'ottica di pianificarne e programmarne  il reinvestimento  in servizi a supporto dello stesso"/>
    <x v="31"/>
    <s v="COTONESCHI PATRIZIA"/>
    <s v="RESPONSABILE"/>
    <s v="CsaVRI - Presidio c/o INCUBATORE"/>
    <s v="2016 - Scheda di valutazione EP - Responsabile di Struttura / Unità di Processo / Processo"/>
    <n v="100"/>
  </r>
  <r>
    <x v="74"/>
    <s v="Ob.dir.24 Monitoraggio entrate da valorizzazione Portafoglio brevetti e relativi costi mantenimento"/>
    <x v="31"/>
    <s v="GARIBOTTI SILVIA"/>
    <s v="DIRIGENTE"/>
    <s v="CsaVRI"/>
    <s v="2016 - Scheda di valutazione Dirigente - Funzioni Trasversali/Obiettivi Strategici"/>
    <n v="100"/>
  </r>
  <r>
    <x v="75"/>
    <s v="Ob.dir.68 Linee guida per la gestione dei centri di competenza"/>
    <x v="31"/>
    <s v="GARIBOTTI SILVIA"/>
    <s v="DIRIGENTE"/>
    <s v="CsaVRI"/>
    <s v="2016 - Scheda di valutazione Dirigente - Funzioni Trasversali/Obiettivi Strategici"/>
    <n v="100"/>
  </r>
  <r>
    <x v="75"/>
    <s v="Ob.dir.68 Linee guida per la gestione dei centri di competenza"/>
    <x v="31"/>
    <s v="COTONESCHI PATRIZIA"/>
    <s v="RESPONSABILE"/>
    <s v="CsaVRI - Presidio c/o INCUBATORE"/>
    <s v="2016 - Scheda di valutazione EP - Responsabile di Struttura / Unità di Processo / Processo"/>
    <n v="100"/>
  </r>
  <r>
    <x v="76"/>
    <s v="Ob.dir.04 Ridurre i tempi di liquidazione delle missioni e dei rimborsi spese"/>
    <x v="9"/>
    <s v="CECCHI PATRIZIA"/>
    <s v="Responsabile amministrativo ad interim"/>
    <s v="Ingegneria Civile e Ambientale (DICEA)"/>
    <s v="2016 - Scheda di valutazione RAD"/>
    <n v="100"/>
  </r>
  <r>
    <x v="76"/>
    <s v="Ob.dir.04 Ridurre i tempi di liquidazione delle missioni e dei rimborsi spese"/>
    <x v="11"/>
    <s v="CERULLO MARIA VALERIA"/>
    <s v="Responsabile amministrativo ad interim"/>
    <s v="Biologia"/>
    <s v="2016 - Scheda di valutazione RAD"/>
    <n v="100"/>
  </r>
  <r>
    <x v="76"/>
    <s v="Ob.dir.04 Ridurre i tempi di liquidazione delle missioni e dei rimborsi spese"/>
    <x v="8"/>
    <s v="LANDI DANIELE"/>
    <s v="RESPONSABILE AMMINISTRATIVO"/>
    <s v="Fisica e Astronomia"/>
    <s v="2016 - Scheda di valutazione RAD"/>
    <n v="100"/>
  </r>
  <r>
    <x v="76"/>
    <s v="Ob.dir.04 Ridurre i tempi di liquidazione delle missioni e dei rimborsi spese"/>
    <x v="10"/>
    <s v="DE ANGELIS RAFFAELLA RITA"/>
    <s v="RESPONSABILE AMMINISTRATIVO"/>
    <s v="Medicina Sperimentale e Clinica"/>
    <s v="2016 - Scheda di valutazione RAD"/>
    <n v="100"/>
  </r>
  <r>
    <x v="76"/>
    <s v="Ob.dir.04 Ridurre i tempi di liquidazione delle missioni e dei rimborsi spese"/>
    <x v="12"/>
    <s v="CECCHI PATRIZIA"/>
    <s v="RESPONSABILE AMMINISTRATIVO"/>
    <s v="Ingegneria Industriale"/>
    <s v="2016 - Scheda di valutazione RAD"/>
    <n v="100"/>
  </r>
  <r>
    <x v="76"/>
    <s v="Ob.dir.04 Ridurre i tempi di liquidazione delle missioni e dei rimborsi spese"/>
    <x v="28"/>
    <s v="CERULLO MARIA VALERIA"/>
    <s v="RESPONSABILE AMMINISTRATIVO"/>
    <s v="Scienze della Terra"/>
    <s v="2016 - Scheda di valutazione RAD"/>
    <n v="50"/>
  </r>
  <r>
    <x v="76"/>
    <s v="Ob.dir.04 Ridurre i tempi di liquidazione delle missioni e dei rimborsi spese"/>
    <x v="17"/>
    <s v="FURINI EVA"/>
    <s v="RESPONSABILE AMMINISTRATIVO"/>
    <s v="Neuroscienze, Area del Farmaco e Salute del Bambino (NEUROFARBA)"/>
    <s v="2016 - Scheda di valutazione RAD"/>
    <n v="100"/>
  </r>
  <r>
    <x v="76"/>
    <s v="Ob.dir.04 Ridurre i tempi di liquidazione delle missioni e dei rimborsi spese"/>
    <x v="16"/>
    <s v="GIUSTI GIANNA"/>
    <s v="RESPONSABILE AMMINISTRATIVO"/>
    <s v="Scienze Biomediche, Sperimentali e Cliniche 'Mario Serio'"/>
    <s v="2016 - Scheda di valutazione RAD"/>
    <n v="100"/>
  </r>
  <r>
    <x v="76"/>
    <s v="Ob.dir.04 Ridurre i tempi di liquidazione delle missioni e dei rimborsi spese"/>
    <x v="15"/>
    <s v="NAPOLITANO BARBARA"/>
    <s v="RESPONSABILE AMMINISTRATIVO"/>
    <s v="Scienze per l'Economia e l'Impresa"/>
    <s v="2016 - Scheda di valutazione RAD"/>
    <n v="100"/>
  </r>
  <r>
    <x v="76"/>
    <s v="Ob.dir.04 Ridurre i tempi di liquidazione delle missioni e dei rimborsi spese"/>
    <x v="26"/>
    <s v="PALADINI LUCA"/>
    <s v="RESPONSABILE AMMINISTRATIVO"/>
    <s v="Ingegneria dell'Informazione"/>
    <s v="2016 - Scheda di valutazione RAD"/>
    <n v="80"/>
  </r>
  <r>
    <x v="76"/>
    <s v="Ob.dir.04 Ridurre i tempi di liquidazione delle missioni e dei rimborsi spese"/>
    <x v="27"/>
    <s v="TAMBURINI CARLA"/>
    <s v="RESPONSABILE AMMINISTRATIVO"/>
    <s v="Scienze Politiche e Sociali"/>
    <s v="2016 - Scheda di valutazione RAD"/>
    <n v="100"/>
  </r>
  <r>
    <x v="76"/>
    <s v="Ob.dir.04 Ridurre i tempi di liquidazione delle missioni e dei rimborsi spese"/>
    <x v="30"/>
    <s v="RUGGIERO SANDRA"/>
    <s v="RESPONSABILE AMMINISTRATIVO"/>
    <s v="Lingue, Letterature e Studi Interculturali"/>
    <s v="2016 - Scheda di valutazione RAD"/>
    <n v="100"/>
  </r>
  <r>
    <x v="76"/>
    <s v="Ob.dir.04 Ridurre i tempi di liquidazione delle missioni e dei rimborsi spese"/>
    <x v="23"/>
    <s v="RICOTTI AGOSTINA"/>
    <s v="RESPONSABILE AMMINISTRATIVO"/>
    <s v="Lettere e Filosofia"/>
    <s v="2016 - Scheda di valutazione RAD"/>
    <n v="100"/>
  </r>
  <r>
    <x v="76"/>
    <s v="Ob.dir.04 Ridurre i tempi di liquidazione delle missioni e dei rimborsi spese"/>
    <x v="14"/>
    <s v="NIGRO RINA"/>
    <s v="RESPONSABILE AMMINISTRATIVO"/>
    <s v="Gestione Sistemi Agrari, Alimentari e Forestali (GESAAF)"/>
    <s v="2016 - Scheda di valutazione RAD"/>
    <n v="100"/>
  </r>
  <r>
    <x v="76"/>
    <s v="Ob.dir.04 Ridurre i tempi di liquidazione delle missioni e dei rimborsi spese"/>
    <x v="24"/>
    <s v="NUTINI ANGELA"/>
    <s v="RESPONSABILE AMMINISTRATIVO"/>
    <s v="Matematica e Informatica 'Ulisse Dini'"/>
    <s v="2016 - Scheda di valutazione RAD"/>
    <n v="100"/>
  </r>
  <r>
    <x v="76"/>
    <s v="Ob.dir.04 Ridurre i tempi di liquidazione delle missioni e dei rimborsi spese"/>
    <x v="13"/>
    <s v="BARDAZZI FRANCESCO"/>
    <s v="RESPONSABILE AMMINISTRATIVO"/>
    <s v="Scienze Formazione e Psicologia"/>
    <s v="2016 - Scheda di valutazione RAD"/>
    <n v="100"/>
  </r>
  <r>
    <x v="76"/>
    <s v="Ob.dir.04 Ridurre i tempi di liquidazione delle missioni e dei rimborsi spese"/>
    <x v="25"/>
    <s v="DANIELLI ANNA MARIA"/>
    <s v="RESPONSABILE AMMINISTRATIVO"/>
    <s v="Scienze Giuridiche (DSG)"/>
    <s v="2016 - Scheda di valutazione RAD"/>
    <n v="100"/>
  </r>
  <r>
    <x v="76"/>
    <s v="Ob.dir.04 Ridurre i tempi di liquidazione delle missioni e dei rimborsi spese"/>
    <x v="7"/>
    <s v="FRANCI STEFANO"/>
    <s v="RESPONSABILE AMMINISTRATIVO"/>
    <s v="Architettura (DiDA)"/>
    <s v="2016 - Scheda di valutazione RAD"/>
    <n v="100"/>
  </r>
  <r>
    <x v="76"/>
    <s v="Ob.dir.04 Ridurre i tempi di liquidazione delle missioni e dei rimborsi spese"/>
    <x v="29"/>
    <s v="ORATI DANIELA"/>
    <s v="RESPONSABILE AMMINISTRATIVO"/>
    <s v="Storia, Archeologia, Geografia, Arte e Spettacolo (SAGAS)"/>
    <s v="2016 - Scheda di valutazione RAD"/>
    <n v="100"/>
  </r>
  <r>
    <x v="76"/>
    <s v="Ob.dir.04 Ridurre i tempi di liquidazione delle missioni e dei rimborsi spese"/>
    <x v="22"/>
    <s v="SONNATI ELISABETTA"/>
    <s v="RESPONSABILE AMMINISTRATIVO"/>
    <s v="Scienze Produzioni Agroalimentari e dell'Ambiente (DISPAA)"/>
    <s v="2016 - Scheda di valutazione RAD"/>
    <n v="100"/>
  </r>
  <r>
    <x v="76"/>
    <s v="Ob.dir.04 Ridurre i tempi di liquidazione delle missioni e dei rimborsi spese"/>
    <x v="21"/>
    <s v="STACCIOLI MARTA"/>
    <s v="RESPONSABILE AMMINISTRATIVO"/>
    <s v="Scienze della Salute (DSS)"/>
    <s v="2016 - Scheda di valutazione RAD"/>
    <n v="100"/>
  </r>
  <r>
    <x v="76"/>
    <s v="Ob.dir.04 Ridurre i tempi di liquidazione delle missioni e dei rimborsi spese"/>
    <x v="20"/>
    <s v="MAGHERINI ANNALISA"/>
    <s v="RESPONSABILE AMMINISTRATIVO"/>
    <s v="Statistica, Informatica, Applicazioni 'G. Parenti' (DiSIA)"/>
    <s v="2016 - Scheda di valutazione RAD"/>
    <n v="100"/>
  </r>
  <r>
    <x v="76"/>
    <s v="Ob.dir.04 Ridurre i tempi di liquidazione delle missioni e dei rimborsi spese"/>
    <x v="19"/>
    <s v="PASQUINI EMANUELA"/>
    <s v="RESPONSABILE AMMINISTRATIVO"/>
    <s v="Chimica 'Ugo Schiff'"/>
    <s v="2016 - Scheda di valutazione RAD"/>
    <n v="100"/>
  </r>
  <r>
    <x v="76"/>
    <s v="Ob.dir.04 Ridurre i tempi di liquidazione delle missioni e dei rimborsi spese"/>
    <x v="18"/>
    <s v="D'ALBERTO DONATELLA"/>
    <s v="RESPONSABILE AMMINISTRATIVO"/>
    <s v="Chirurgia e Medicina Traslazionale (DCMT)"/>
    <s v="2016 - Scheda di valutazione RAD"/>
    <n v="100"/>
  </r>
  <r>
    <x v="77"/>
    <s v="Ob.dir.05 Verifica trimestrale a campione sui requisiti delle aziende fornitrici di beni e servizi"/>
    <x v="9"/>
    <s v="CECCHI PATRIZIA"/>
    <s v="Responsabile amministrativo ad interim"/>
    <s v="Ingegneria Civile e Ambientale (DICEA)"/>
    <s v="2016 - Scheda di valutazione RAD"/>
    <n v="100"/>
  </r>
  <r>
    <x v="77"/>
    <s v="Ob.dir.05 Verifica trimestrale a campione sui requisiti delle aziende fornitrici di beni e servizi"/>
    <x v="11"/>
    <s v="CERULLO MARIA VALERIA"/>
    <s v="Responsabile amministrativo ad interim"/>
    <s v="Biologia"/>
    <s v="2016 - Scheda di valutazione RAD"/>
    <n v="100"/>
  </r>
  <r>
    <x v="77"/>
    <s v="Ob.dir.05 Verifica trimestrale a campione sui requisiti delle aziende fornitrici di beni e servizi"/>
    <x v="8"/>
    <s v="LANDI DANIELE"/>
    <s v="RESPONSABILE AMMINISTRATIVO"/>
    <s v="Fisica e Astronomia"/>
    <s v="2016 - Scheda di valutazione RAD"/>
    <n v="100"/>
  </r>
  <r>
    <x v="77"/>
    <s v="Ob.dir.05 Verifica trimestrale a campione sui requisiti delle aziende fornitrici di beni e servizi"/>
    <x v="10"/>
    <s v="DE ANGELIS RAFFAELLA RITA"/>
    <s v="RESPONSABILE AMMINISTRATIVO"/>
    <s v="Medicina Sperimentale e Clinica"/>
    <s v="2016 - Scheda di valutazione RAD"/>
    <n v="100"/>
  </r>
  <r>
    <x v="77"/>
    <s v="Ob.dir.05 Verifica trimestrale a campione sui requisiti delle aziende fornitrici di beni e servizi"/>
    <x v="16"/>
    <s v="GIUSTI GIANNA"/>
    <s v="RESPONSABILE AMMINISTRATIVO"/>
    <s v="Scienze Biomediche, Sperimentali e Cliniche 'Mario Serio'"/>
    <s v="2016 - Scheda di valutazione RAD"/>
    <n v="100"/>
  </r>
  <r>
    <x v="77"/>
    <s v="Ob.dir.05 Verifica trimestrale a campione sui requisiti delle aziende fornitrici di beni e servizi"/>
    <x v="19"/>
    <s v="PASQUINI EMANUELA"/>
    <s v="RESPONSABILE AMMINISTRATIVO"/>
    <s v="Chimica 'Ugo Schiff'"/>
    <s v="2016 - Scheda di valutazione RAD"/>
    <n v="100"/>
  </r>
  <r>
    <x v="77"/>
    <s v="Ob.dir.05 Verifica trimestrale a campione sui requisiti delle aziende fornitrici di beni e servizi"/>
    <x v="20"/>
    <s v="MAGHERINI ANNALISA"/>
    <s v="RESPONSABILE AMMINISTRATIVO"/>
    <s v="Statistica, Informatica, Applicazioni 'G. Parenti' (DiSIA)"/>
    <s v="2016 - Scheda di valutazione RAD"/>
    <n v="90"/>
  </r>
  <r>
    <x v="77"/>
    <s v="Ob.dir.05 Verifica trimestrale a campione sui requisiti delle aziende fornitrici di beni e servizi"/>
    <x v="27"/>
    <s v="TAMBURINI CARLA"/>
    <s v="RESPONSABILE AMMINISTRATIVO"/>
    <s v="Scienze Politiche e Sociali"/>
    <s v="2016 - Scheda di valutazione RAD"/>
    <n v="100"/>
  </r>
  <r>
    <x v="77"/>
    <s v="Ob.dir.05 Verifica trimestrale a campione sui requisiti delle aziende fornitrici di beni e servizi"/>
    <x v="30"/>
    <s v="RUGGIERO SANDRA"/>
    <s v="RESPONSABILE AMMINISTRATIVO"/>
    <s v="Lingue, Letterature e Studi Interculturali"/>
    <s v="2016 - Scheda di valutazione RAD"/>
    <n v="100"/>
  </r>
  <r>
    <x v="77"/>
    <s v="Ob.dir.05 Verifica trimestrale a campione sui requisiti delle aziende fornitrici di beni e servizi"/>
    <x v="23"/>
    <s v="RICOTTI AGOSTINA"/>
    <s v="RESPONSABILE AMMINISTRATIVO"/>
    <s v="Lettere e Filosofia"/>
    <s v="2016 - Scheda di valutazione RAD"/>
    <n v="100"/>
  </r>
  <r>
    <x v="77"/>
    <s v="Ob.dir.05 Verifica trimestrale a campione sui requisiti delle aziende fornitrici di beni e servizi"/>
    <x v="24"/>
    <s v="NUTINI ANGELA"/>
    <s v="RESPONSABILE AMMINISTRATIVO"/>
    <s v="Matematica e Informatica 'Ulisse Dini'"/>
    <s v="2016 - Scheda di valutazione RAD"/>
    <n v="100"/>
  </r>
  <r>
    <x v="77"/>
    <s v="Ob.dir.05 Verifica trimestrale a campione sui requisiti delle aziende fornitrici di beni e servizi"/>
    <x v="12"/>
    <s v="CECCHI PATRIZIA"/>
    <s v="RESPONSABILE AMMINISTRATIVO"/>
    <s v="Ingegneria Industriale"/>
    <s v="2016 - Scheda di valutazione RAD"/>
    <n v="100"/>
  </r>
  <r>
    <x v="77"/>
    <s v="Ob.dir.05 Verifica trimestrale a campione sui requisiti delle aziende fornitrici di beni e servizi"/>
    <x v="17"/>
    <s v="FURINI EVA"/>
    <s v="RESPONSABILE AMMINISTRATIVO"/>
    <s v="Neuroscienze, Area del Farmaco e Salute del Bambino (NEUROFARBA)"/>
    <s v="2016 - Scheda di valutazione RAD"/>
    <n v="100"/>
  </r>
  <r>
    <x v="77"/>
    <s v="Ob.dir.05 Verifica trimestrale a campione sui requisiti delle aziende fornitrici di beni e servizi"/>
    <x v="14"/>
    <s v="NIGRO RINA"/>
    <s v="RESPONSABILE AMMINISTRATIVO"/>
    <s v="Gestione Sistemi Agrari, Alimentari e Forestali (GESAAF)"/>
    <s v="2016 - Scheda di valutazione RAD"/>
    <n v="100"/>
  </r>
  <r>
    <x v="77"/>
    <s v="Ob.dir.05 Verifica trimestrale a campione sui requisiti delle aziende fornitrici di beni e servizi"/>
    <x v="13"/>
    <s v="BARDAZZI FRANCESCO"/>
    <s v="RESPONSABILE AMMINISTRATIVO"/>
    <s v="Scienze Formazione e Psicologia"/>
    <s v="2016 - Scheda di valutazione RAD"/>
    <n v="100"/>
  </r>
  <r>
    <x v="77"/>
    <s v="Ob.dir.05 Verifica trimestrale a campione sui requisiti delle aziende fornitrici di beni e servizi"/>
    <x v="15"/>
    <s v="NAPOLITANO BARBARA"/>
    <s v="RESPONSABILE AMMINISTRATIVO"/>
    <s v="Scienze per l'Economia e l'Impresa"/>
    <s v="2016 - Scheda di valutazione RAD"/>
    <n v="100"/>
  </r>
  <r>
    <x v="77"/>
    <s v="Ob.dir.05 Verifica trimestrale a campione sui requisiti delle aziende fornitrici di beni e servizi"/>
    <x v="25"/>
    <s v="DANIELLI ANNA MARIA"/>
    <s v="RESPONSABILE AMMINISTRATIVO"/>
    <s v="Scienze Giuridiche (DSG)"/>
    <s v="2016 - Scheda di valutazione RAD"/>
    <n v="100"/>
  </r>
  <r>
    <x v="77"/>
    <s v="Ob.dir.05 Verifica trimestrale a campione sui requisiti delle aziende fornitrici di beni e servizi"/>
    <x v="28"/>
    <s v="CERULLO MARIA VALERIA"/>
    <s v="RESPONSABILE AMMINISTRATIVO"/>
    <s v="Scienze della Terra"/>
    <s v="2016 - Scheda di valutazione RAD"/>
    <n v="100"/>
  </r>
  <r>
    <x v="77"/>
    <s v="Ob.dir.05 Verifica trimestrale a campione sui requisiti delle aziende fornitrici di beni e servizi"/>
    <x v="7"/>
    <s v="FRANCI STEFANO"/>
    <s v="RESPONSABILE AMMINISTRATIVO"/>
    <s v="Architettura (DiDA)"/>
    <s v="2016 - Scheda di valutazione RAD"/>
    <n v="80"/>
  </r>
  <r>
    <x v="77"/>
    <s v="Ob.dir.05 Verifica trimestrale a campione sui requisiti delle aziende fornitrici di beni e servizi"/>
    <x v="29"/>
    <s v="ORATI DANIELA"/>
    <s v="RESPONSABILE AMMINISTRATIVO"/>
    <s v="Storia, Archeologia, Geografia, Arte e Spettacolo (SAGAS)"/>
    <s v="2016 - Scheda di valutazione RAD"/>
    <n v="100"/>
  </r>
  <r>
    <x v="77"/>
    <s v="Ob.dir.05 Verifica trimestrale a campione sui requisiti delle aziende fornitrici di beni e servizi"/>
    <x v="22"/>
    <s v="SONNATI ELISABETTA"/>
    <s v="RESPONSABILE AMMINISTRATIVO"/>
    <s v="Scienze Produzioni Agroalimentari e dell'Ambiente (DISPAA)"/>
    <s v="2016 - Scheda di valutazione RAD"/>
    <n v="100"/>
  </r>
  <r>
    <x v="77"/>
    <s v="Ob.dir.05 Verifica trimestrale a campione sui requisiti delle aziende fornitrici di beni e servizi"/>
    <x v="21"/>
    <s v="STACCIOLI MARTA"/>
    <s v="RESPONSABILE AMMINISTRATIVO"/>
    <s v="Scienze della Salute (DSS)"/>
    <s v="2016 - Scheda di valutazione RAD"/>
    <n v="100"/>
  </r>
  <r>
    <x v="77"/>
    <s v="Ob.dir.05 Verifica trimestrale a campione sui requisiti delle aziende fornitrici di beni e servizi"/>
    <x v="26"/>
    <s v="PALADINI LUCA"/>
    <s v="RESPONSABILE AMMINISTRATIVO"/>
    <s v="Ingegneria dell'Informazione"/>
    <s v="2016 - Scheda di valutazione RAD"/>
    <n v="50"/>
  </r>
  <r>
    <x v="77"/>
    <s v="Ob.dir.05 Verifica trimestrale a campione sui requisiti delle aziende fornitrici di beni e servizi"/>
    <x v="18"/>
    <s v="D'ALBERTO DONATELLA"/>
    <s v="RESPONSABILE AMMINISTRATIVO"/>
    <s v="Chirurgia e Medicina Traslazionale (DCMT)"/>
    <s v="2016 - Scheda di valutazione RAD"/>
    <n v="100"/>
  </r>
  <r>
    <x v="78"/>
    <s v="Ob.dir.08 Analisi e riassetto dei servizi dipartimentali basati sulle misurazioni di carico amministrativo/gestionali"/>
    <x v="9"/>
    <s v="CECCHI PATRIZIA"/>
    <s v="Responsabile amministrativo ad interim"/>
    <s v="Ingegneria Civile e Ambientale (DICEA)"/>
    <s v="2016 - Scheda di valutazione RAD"/>
    <n v="100"/>
  </r>
  <r>
    <x v="78"/>
    <s v="Ob.dir.08 Analisi e riassetto dei servizi dipartimentali basati sulle misurazioni di carico amministrativo/gestionali"/>
    <x v="11"/>
    <s v="CERULLO MARIA VALERIA"/>
    <s v="Responsabile amministrativo ad interim"/>
    <s v="Biologia"/>
    <s v="2016 - Scheda di valutazione RAD"/>
    <n v="100"/>
  </r>
  <r>
    <x v="78"/>
    <s v="Ob.dir.08 Analisi e riassetto dei servizi dipartimentali basati sulle misurazioni di carico amministrativo/gestionali"/>
    <x v="23"/>
    <s v="RICOTTI AGOSTINA"/>
    <s v="RESPONSABILE AMMINISTRATIVO"/>
    <s v="Lettere e Filosofia"/>
    <s v="2016 - Scheda di valutazione RAD"/>
    <n v="100"/>
  </r>
  <r>
    <x v="78"/>
    <s v="Ob.dir.08 Analisi e riassetto dei servizi dipartimentali basati sulle misurazioni di carico amministrativo/gestionali"/>
    <x v="24"/>
    <s v="NUTINI ANGELA"/>
    <s v="RESPONSABILE AMMINISTRATIVO"/>
    <s v="Matematica e Informatica 'Ulisse Dini'"/>
    <s v="2016 - Scheda di valutazione RAD"/>
    <n v="100"/>
  </r>
  <r>
    <x v="78"/>
    <s v="Ob.dir.08 Analisi e riassetto dei servizi dipartimentali basati sulle misurazioni di carico amministrativo/gestionali"/>
    <x v="25"/>
    <s v="DANIELLI ANNA MARIA"/>
    <s v="RESPONSABILE AMMINISTRATIVO"/>
    <s v="Scienze Giuridiche (DSG)"/>
    <s v="2016 - Scheda di valutazione RAD"/>
    <n v="100"/>
  </r>
  <r>
    <x v="78"/>
    <s v="Ob.dir.08 Analisi e riassetto dei servizi dipartimentali basati sulle misurazioni di carico amministrativo/gestionali"/>
    <x v="28"/>
    <s v="CERULLO MARIA VALERIA"/>
    <s v="RESPONSABILE AMMINISTRATIVO"/>
    <s v="Scienze della Terra"/>
    <s v="2016 - Scheda di valutazione RAD"/>
    <n v="100"/>
  </r>
  <r>
    <x v="78"/>
    <s v="Ob.dir.08 Analisi e riassetto dei servizi dipartimentali basati sulle misurazioni di carico amministrativo/gestionali"/>
    <x v="8"/>
    <s v="LANDI DANIELE"/>
    <s v="RESPONSABILE AMMINISTRATIVO"/>
    <s v="Fisica e Astronomia"/>
    <s v="2016 - Scheda di valutazione RAD"/>
    <n v="100"/>
  </r>
  <r>
    <x v="78"/>
    <s v="Ob.dir.08 Analisi e riassetto dei servizi dipartimentali basati sulle misurazioni di carico amministrativo/gestionali"/>
    <x v="10"/>
    <s v="DE ANGELIS RAFFAELLA RITA"/>
    <s v="RESPONSABILE AMMINISTRATIVO"/>
    <s v="Medicina Sperimentale e Clinica"/>
    <s v="2016 - Scheda di valutazione RAD"/>
    <n v="100"/>
  </r>
  <r>
    <x v="78"/>
    <s v="Ob.dir.08 Analisi e riassetto dei servizi dipartimentali basati sulle misurazioni di carico amministrativo/gestionali"/>
    <x v="15"/>
    <s v="NAPOLITANO BARBARA"/>
    <s v="RESPONSABILE AMMINISTRATIVO"/>
    <s v="Scienze per l'Economia e l'Impresa"/>
    <s v="2016 - Scheda di valutazione RAD"/>
    <n v="100"/>
  </r>
  <r>
    <x v="78"/>
    <s v="Ob.dir.08 Analisi e riassetto dei servizi dipartimentali basati sulle misurazioni di carico amministrativo/gestionali"/>
    <x v="12"/>
    <s v="CECCHI PATRIZIA"/>
    <s v="RESPONSABILE AMMINISTRATIVO"/>
    <s v="Ingegneria Industriale"/>
    <s v="2016 - Scheda di valutazione RAD"/>
    <n v="100"/>
  </r>
  <r>
    <x v="78"/>
    <s v="Ob.dir.08 Analisi e riassetto dei servizi dipartimentali basati sulle misurazioni di carico amministrativo/gestionali"/>
    <x v="17"/>
    <s v="FURINI EVA"/>
    <s v="RESPONSABILE AMMINISTRATIVO"/>
    <s v="Neuroscienze, Area del Farmaco e Salute del Bambino (NEUROFARBA)"/>
    <s v="2016 - Scheda di valutazione RAD"/>
    <n v="100"/>
  </r>
  <r>
    <x v="78"/>
    <s v="Ob.dir.08 Analisi e riassetto dei servizi dipartimentali basati sulle misurazioni di carico amministrativo/gestionali"/>
    <x v="26"/>
    <s v="ROSATI ROBERTA"/>
    <s v="RESPONSABILE AMMINISTRATIVO"/>
    <s v="Ingegneria dell'Informazione"/>
    <s v="2016 - Scheda di valutazione RAD"/>
    <n v="100"/>
  </r>
  <r>
    <x v="78"/>
    <s v="Ob.dir.08 Analisi e riassetto dei servizi dipartimentali basati sulle misurazioni di carico amministrativo/gestionali"/>
    <x v="19"/>
    <s v="PASQUINI EMANUELA"/>
    <s v="RESPONSABILE AMMINISTRATIVO"/>
    <s v="Chimica 'Ugo Schiff'"/>
    <s v="2016 - Scheda di valutazione RAD"/>
    <n v="100"/>
  </r>
  <r>
    <x v="78"/>
    <s v="Ob.dir.08 Analisi e riassetto dei servizi dipartimentali basati sulle misurazioni di carico amministrativo/gestionali"/>
    <x v="20"/>
    <s v="MAGHERINI ANNALISA"/>
    <s v="RESPONSABILE AMMINISTRATIVO"/>
    <s v="Statistica, Informatica, Applicazioni 'G. Parenti' (DiSIA)"/>
    <s v="2016 - Scheda di valutazione RAD"/>
    <n v="100"/>
  </r>
  <r>
    <x v="78"/>
    <s v="Ob.dir.08 Analisi e riassetto dei servizi dipartimentali basati sulle misurazioni di carico amministrativo/gestionali"/>
    <x v="30"/>
    <s v="RUGGIERO SANDRA"/>
    <s v="RESPONSABILE AMMINISTRATIVO"/>
    <s v="Lingue, Letterature e Studi Interculturali"/>
    <s v="2016 - Scheda di valutazione RAD"/>
    <n v="100"/>
  </r>
  <r>
    <x v="78"/>
    <s v="Ob.dir.08 Analisi e riassetto dei servizi dipartimentali basati sulle misurazioni di carico amministrativo/gestionali"/>
    <x v="16"/>
    <s v="GIUSTI GIANNA"/>
    <s v="RESPONSABILE AMMINISTRATIVO"/>
    <s v="Scienze Biomediche, Sperimentali e Cliniche 'Mario Serio'"/>
    <s v="2016 - Scheda di valutazione RAD"/>
    <n v="100"/>
  </r>
  <r>
    <x v="78"/>
    <s v="Ob.dir.08 Analisi e riassetto dei servizi dipartimentali basati sulle misurazioni di carico amministrativo/gestionali"/>
    <x v="21"/>
    <s v="STACCIOLI MARTA"/>
    <s v="RESPONSABILE AMMINISTRATIVO"/>
    <s v="Scienze della Salute (DSS)"/>
    <s v="2016 - Scheda di valutazione RAD"/>
    <n v="100"/>
  </r>
  <r>
    <x v="78"/>
    <s v="Ob.dir.08 Analisi e riassetto dei servizi dipartimentali basati sulle misurazioni di carico amministrativo/gestionali"/>
    <x v="14"/>
    <s v="NIGRO RINA"/>
    <s v="RESPONSABILE AMMINISTRATIVO"/>
    <s v="Gestione Sistemi Agrari, Alimentari e Forestali (GESAAF)"/>
    <s v="2016 - Scheda di valutazione RAD"/>
    <n v="100"/>
  </r>
  <r>
    <x v="78"/>
    <s v="Ob.dir.08 Analisi e riassetto dei servizi dipartimentali basati sulle misurazioni di carico amministrativo/gestionali"/>
    <x v="13"/>
    <s v="BARDAZZI FRANCESCO"/>
    <s v="RESPONSABILE AMMINISTRATIVO"/>
    <s v="Scienze Formazione e Psicologia"/>
    <s v="2016 - Scheda di valutazione RAD"/>
    <n v="100"/>
  </r>
  <r>
    <x v="78"/>
    <s v="Ob.dir.08 Analisi e riassetto dei servizi dipartimentali basati sulle misurazioni di carico amministrativo/gestionali"/>
    <x v="7"/>
    <s v="FRANCI STEFANO"/>
    <s v="RESPONSABILE AMMINISTRATIVO"/>
    <s v="Architettura (DiDA)"/>
    <s v="2016 - Scheda di valutazione RAD"/>
    <n v="100"/>
  </r>
  <r>
    <x v="78"/>
    <s v="Ob.dir.08 Analisi e riassetto dei servizi dipartimentali basati sulle misurazioni di carico amministrativo/gestionali"/>
    <x v="29"/>
    <s v="ORATI DANIELA"/>
    <s v="RESPONSABILE AMMINISTRATIVO"/>
    <s v="Storia, Archeologia, Geografia, Arte e Spettacolo (SAGAS)"/>
    <s v="2016 - Scheda di valutazione RAD"/>
    <n v="100"/>
  </r>
  <r>
    <x v="78"/>
    <s v="Ob.dir.08 Analisi e riassetto dei servizi dipartimentali basati sulle misurazioni di carico amministrativo/gestionali"/>
    <x v="22"/>
    <s v="SONNATI ELISABETTA"/>
    <s v="RESPONSABILE AMMINISTRATIVO"/>
    <s v="Scienze Produzioni Agroalimentari e dell'Ambiente (DISPAA)"/>
    <s v="2016 - Scheda di valutazione RAD"/>
    <n v="100"/>
  </r>
  <r>
    <x v="78"/>
    <s v="Ob.dir.08 Analisi e riassetto dei servizi dipartimentali basati sulle misurazioni di carico amministrativo/gestionali"/>
    <x v="27"/>
    <s v="TAMBURINI CARLA"/>
    <s v="RESPONSABILE AMMINISTRATIVO"/>
    <s v="Scienze Politiche e Sociali"/>
    <s v="2016 - Scheda di valutazione RAD"/>
    <n v="100"/>
  </r>
  <r>
    <x v="78"/>
    <s v="Ob.dir.08 Analisi e riassetto dei servizi dipartimentali basati sulle misurazioni di carico amministrativo/gestionali"/>
    <x v="26"/>
    <s v="PALADINI LUCA"/>
    <s v="RESPONSABILE AMMINISTRATIVO"/>
    <s v="Ingegneria dell'Informazione"/>
    <s v="2016 - Scheda di valutazione RAD"/>
    <n v="100"/>
  </r>
  <r>
    <x v="78"/>
    <s v="Ob.dir.08 Analisi e riassetto dei servizi dipartimentali basati sulle misurazioni di carico amministrativo/gestionali"/>
    <x v="18"/>
    <s v="D'ALBERTO DONATELLA"/>
    <s v="RESPONSABILE AMMINISTRATIVO"/>
    <s v="Chirurgia e Medicina Traslazionale (DCMT)"/>
    <s v="2016 - Scheda di valutazione RAD"/>
    <n v="100"/>
  </r>
  <r>
    <x v="79"/>
    <s v="Ob.dir.63 Omogeneizzazione delle procedure di acquisto per le strutture di autonomia gestionale (Dipartimenti)"/>
    <x v="9"/>
    <s v="CECCHI PATRIZIA"/>
    <s v="Responsabile amministrativo ad interim"/>
    <s v="Ingegneria Civile e Ambientale (DICEA)"/>
    <s v="2016 - Scheda di valutazione RAD"/>
    <n v="100"/>
  </r>
  <r>
    <x v="79"/>
    <s v="Ob.dir.63 Omogeneizzazione delle procedure di acquisto per le strutture di autonomia gestionale (Dipartimenti)"/>
    <x v="11"/>
    <s v="CERULLO MARIA VALERIA"/>
    <s v="Responsabile amministrativo ad interim"/>
    <s v="Biologia"/>
    <s v="2016 - Scheda di valutazione RAD"/>
    <n v="100"/>
  </r>
  <r>
    <x v="79"/>
    <s v="Ob.dir.63 Omogeneizzazione delle procedure di acquisto per le strutture di autonomia gestionale (Dipartimenti)"/>
    <x v="14"/>
    <s v="NIGRO RINA"/>
    <s v="RESPONSABILE AMMINISTRATIVO"/>
    <s v="Gestione Sistemi Agrari, Alimentari e Forestali (GESAAF)"/>
    <s v="2016 - Scheda di valutazione RAD"/>
    <n v="100"/>
  </r>
  <r>
    <x v="79"/>
    <s v="Ob.dir.63 Omogeneizzazione delle procedure di acquisto per le strutture di autonomia gestionale (Dipartimenti)"/>
    <x v="15"/>
    <s v="NAPOLITANO BARBARA"/>
    <s v="RESPONSABILE AMMINISTRATIVO"/>
    <s v="Scienze per l'Economia e l'Impresa"/>
    <s v="2016 - Scheda di valutazione RAD"/>
    <n v="100"/>
  </r>
  <r>
    <x v="79"/>
    <s v="Ob.dir.63 Omogeneizzazione delle procedure di acquisto per le strutture di autonomia gestionale (Dipartimenti)"/>
    <x v="17"/>
    <s v="FURINI EVA"/>
    <s v="RESPONSABILE AMMINISTRATIVO"/>
    <s v="Neuroscienze, Area del Farmaco e Salute del Bambino (NEUROFARBA)"/>
    <s v="2016 - Scheda di valutazione RAD"/>
    <n v="100"/>
  </r>
  <r>
    <x v="79"/>
    <s v="Ob.dir.63 Omogeneizzazione delle procedure di acquisto per le strutture di autonomia gestionale (Dipartimenti)"/>
    <x v="26"/>
    <s v="ROSATI ROBERTA"/>
    <s v="RESPONSABILE AMMINISTRATIVO"/>
    <s v="Ingegneria dell'Informazione"/>
    <s v="2016 - Scheda di valutazione RAD"/>
    <n v="100"/>
  </r>
  <r>
    <x v="79"/>
    <s v="Ob.dir.63 Omogeneizzazione delle procedure di acquisto per le strutture di autonomia gestionale (Dipartimenti)"/>
    <x v="18"/>
    <s v="D'ALBERTO DONATELLA"/>
    <s v="RESPONSABILE AMMINISTRATIVO"/>
    <s v="Chirurgia e Medicina Traslazionale (DCMT)"/>
    <s v="2016 - Scheda di valutazione RAD"/>
    <n v="100"/>
  </r>
  <r>
    <x v="79"/>
    <s v="Ob.dir.63 Omogeneizzazione delle procedure di acquisto per le strutture di autonomia gestionale (Dipartimenti)"/>
    <x v="19"/>
    <s v="PASQUINI EMANUELA"/>
    <s v="RESPONSABILE AMMINISTRATIVO"/>
    <s v="Chimica 'Ugo Schiff'"/>
    <s v="2016 - Scheda di valutazione RAD"/>
    <n v="100"/>
  </r>
  <r>
    <x v="79"/>
    <s v="Ob.dir.63 Omogeneizzazione delle procedure di acquisto per le strutture di autonomia gestionale (Dipartimenti)"/>
    <x v="26"/>
    <s v="PALADINI LUCA"/>
    <s v="RESPONSABILE AMMINISTRATIVO"/>
    <s v="Ingegneria dell'Informazione"/>
    <s v="2016 - Scheda di valutazione RAD"/>
    <n v="100"/>
  </r>
  <r>
    <x v="79"/>
    <s v="Ob.dir.63 Omogeneizzazione delle procedure di acquisto per le strutture di autonomia gestionale (Dipartimenti)"/>
    <x v="20"/>
    <s v="MAGHERINI ANNALISA"/>
    <s v="RESPONSABILE AMMINISTRATIVO"/>
    <s v="Statistica, Informatica, Applicazioni 'G. Parenti' (DiSIA)"/>
    <s v="2016 - Scheda di valutazione RAD"/>
    <n v="100"/>
  </r>
  <r>
    <x v="79"/>
    <s v="Ob.dir.63 Omogeneizzazione delle procedure di acquisto per le strutture di autonomia gestionale (Dipartimenti)"/>
    <x v="21"/>
    <s v="STACCIOLI MARTA"/>
    <s v="RESPONSABILE AMMINISTRATIVO"/>
    <s v="Scienze della Salute (DSS)"/>
    <s v="2016 - Scheda di valutazione RAD"/>
    <n v="100"/>
  </r>
  <r>
    <x v="79"/>
    <s v="Ob.dir.63 Omogeneizzazione delle procedure di acquisto per le strutture di autonomia gestionale (Dipartimenti)"/>
    <x v="30"/>
    <s v="RUGGIERO SANDRA"/>
    <s v="RESPONSABILE AMMINISTRATIVO"/>
    <s v="Lingue, Letterature e Studi Interculturali"/>
    <s v="2016 - Scheda di valutazione RAD"/>
    <n v="100"/>
  </r>
  <r>
    <x v="79"/>
    <s v="Ob.dir.63 Omogeneizzazione delle procedure di acquisto per le strutture di autonomia gestionale (Dipartimenti)"/>
    <x v="23"/>
    <s v="RICOTTI AGOSTINA"/>
    <s v="RESPONSABILE AMMINISTRATIVO"/>
    <s v="Lettere e Filosofia"/>
    <s v="2016 - Scheda di valutazione RAD"/>
    <n v="100"/>
  </r>
  <r>
    <x v="79"/>
    <s v="Ob.dir.63 Omogeneizzazione delle procedure di acquisto per le strutture di autonomia gestionale (Dipartimenti)"/>
    <x v="24"/>
    <s v="NUTINI ANGELA"/>
    <s v="RESPONSABILE AMMINISTRATIVO"/>
    <s v="Matematica e Informatica 'Ulisse Dini'"/>
    <s v="2016 - Scheda di valutazione RAD"/>
    <n v="100"/>
  </r>
  <r>
    <x v="79"/>
    <s v="Ob.dir.63 Omogeneizzazione delle procedure di acquisto per le strutture di autonomia gestionale (Dipartimenti)"/>
    <x v="25"/>
    <s v="DANIELLI ANNA MARIA"/>
    <s v="RESPONSABILE AMMINISTRATIVO"/>
    <s v="Scienze Giuridiche (DSG)"/>
    <s v="2016 - Scheda di valutazione RAD"/>
    <n v="100"/>
  </r>
  <r>
    <x v="79"/>
    <s v="Ob.dir.63 Omogeneizzazione delle procedure di acquisto per le strutture di autonomia gestionale (Dipartimenti)"/>
    <x v="28"/>
    <s v="CERULLO MARIA VALERIA"/>
    <s v="RESPONSABILE AMMINISTRATIVO"/>
    <s v="Scienze della Terra"/>
    <s v="2016 - Scheda di valutazione RAD"/>
    <n v="100"/>
  </r>
  <r>
    <x v="79"/>
    <s v="Ob.dir.63 Omogeneizzazione delle procedure di acquisto per le strutture di autonomia gestionale (Dipartimenti)"/>
    <x v="8"/>
    <s v="LANDI DANIELE"/>
    <s v="RESPONSABILE AMMINISTRATIVO"/>
    <s v="Fisica e Astronomia"/>
    <s v="2016 - Scheda di valutazione RAD"/>
    <n v="100"/>
  </r>
  <r>
    <x v="79"/>
    <s v="Ob.dir.63 Omogeneizzazione delle procedure di acquisto per le strutture di autonomia gestionale (Dipartimenti)"/>
    <x v="10"/>
    <s v="DE ANGELIS RAFFAELLA RITA"/>
    <s v="RESPONSABILE AMMINISTRATIVO"/>
    <s v="Medicina Sperimentale e Clinica"/>
    <s v="2016 - Scheda di valutazione RAD"/>
    <n v="100"/>
  </r>
  <r>
    <x v="79"/>
    <s v="Ob.dir.63 Omogeneizzazione delle procedure di acquisto per le strutture di autonomia gestionale (Dipartimenti)"/>
    <x v="12"/>
    <s v="CECCHI PATRIZIA"/>
    <s v="RESPONSABILE AMMINISTRATIVO"/>
    <s v="Ingegneria Industriale"/>
    <s v="2016 - Scheda di valutazione RAD"/>
    <n v="100"/>
  </r>
  <r>
    <x v="79"/>
    <s v="Ob.dir.63 Omogeneizzazione delle procedure di acquisto per le strutture di autonomia gestionale (Dipartimenti)"/>
    <x v="16"/>
    <s v="GIUSTI GIANNA"/>
    <s v="RESPONSABILE AMMINISTRATIVO"/>
    <s v="Scienze Biomediche, Sperimentali e Cliniche 'Mario Serio'"/>
    <s v="2016 - Scheda di valutazione RAD"/>
    <n v="100"/>
  </r>
  <r>
    <x v="79"/>
    <s v="Ob.dir.63 Omogeneizzazione delle procedure di acquisto per le strutture di autonomia gestionale (Dipartimenti)"/>
    <x v="13"/>
    <s v="BARDAZZI FRANCESCO"/>
    <s v="RESPONSABILE AMMINISTRATIVO"/>
    <s v="Scienze Formazione e Psicologia"/>
    <s v="2016 - Scheda di valutazione RAD"/>
    <n v="100"/>
  </r>
  <r>
    <x v="79"/>
    <s v="Ob.dir.63 Omogeneizzazione delle procedure di acquisto per le strutture di autonomia gestionale (Dipartimenti)"/>
    <x v="7"/>
    <s v="FRANCI STEFANO"/>
    <s v="RESPONSABILE AMMINISTRATIVO"/>
    <s v="Architettura (DiDA)"/>
    <s v="2016 - Scheda di valutazione RAD"/>
    <n v="100"/>
  </r>
  <r>
    <x v="79"/>
    <s v="Ob.dir.63 Omogeneizzazione delle procedure di acquisto per le strutture di autonomia gestionale (Dipartimenti)"/>
    <x v="29"/>
    <s v="ORATI DANIELA"/>
    <s v="RESPONSABILE AMMINISTRATIVO"/>
    <s v="Storia, Archeologia, Geografia, Arte e Spettacolo (SAGAS)"/>
    <s v="2016 - Scheda di valutazione RAD"/>
    <n v="100"/>
  </r>
  <r>
    <x v="79"/>
    <s v="Ob.dir.63 Omogeneizzazione delle procedure di acquisto per le strutture di autonomia gestionale (Dipartimenti)"/>
    <x v="22"/>
    <s v="SONNATI ELISABETTA"/>
    <s v="RESPONSABILE AMMINISTRATIVO"/>
    <s v="Scienze Produzioni Agroalimentari e dell'Ambiente (DISPAA)"/>
    <s v="2016 - Scheda di valutazione RAD"/>
    <n v="100"/>
  </r>
  <r>
    <x v="79"/>
    <s v="Ob.dir.63 Omogeneizzazione delle procedure di acquisto per le strutture di autonomia gestionale (Dipartimenti)"/>
    <x v="27"/>
    <s v="TAMBURINI CARLA"/>
    <s v="RESPONSABILE AMMINISTRATIVO"/>
    <s v="Scienze Politiche e Sociali"/>
    <s v="2016 - Scheda di valutazione RAD"/>
    <n v="100"/>
  </r>
  <r>
    <x v="80"/>
    <s v="Ob.dir.66 Incremento della  Didattica Integrata attraverso la stipula di convenzioni"/>
    <x v="3"/>
    <s v="PULITINI SIMONETTA"/>
    <s v="RESPONSABILE"/>
    <s v="Unità Funzionale &quot;Servizi alla Didattica Integrata&quot;"/>
    <s v="2016 - Scheda di valutazione D - Responsabile di struttura / unità organizzativa"/>
    <n v="100"/>
  </r>
  <r>
    <x v="81"/>
    <s v="Ob.dir.67 Aumento delle occasioni di tirocinio in Area Medica"/>
    <x v="3"/>
    <s v="PULITINI SIMONETTA"/>
    <s v="RESPONSABILE"/>
    <s v="Unità Funzionale &quot;Servizi alla Didattica Integrata&quot;"/>
    <s v="2016 - Scheda di valutazione D - Responsabile di struttura / unità organizzativa"/>
    <n v="100"/>
  </r>
  <r>
    <x v="82"/>
    <s v="Ob.dir.64 Incremento iniziative formative finalizzate all'implementazione dell'organizzazione per processi rivolta al personale delle strutture interessate"/>
    <x v="36"/>
    <s v="PRATESI GIOVANNI"/>
    <s v="INCARICO"/>
    <s v="Unifi"/>
    <s v="2016 - Scheda di valutazione Dirigente - Funzioni Trasversali/Obiettivi Strategici"/>
    <n v="25"/>
  </r>
  <r>
    <x v="83"/>
    <s v="Ob.dir.76 Efficientamento della procedura di rilevazione dei fabbisogni formativi"/>
    <x v="0"/>
    <s v="PEZZATI FRANCESCA"/>
    <s v="RESPONSABILE"/>
    <s v="Unità di Processo &quot;E-Learning e Formazione&quot;"/>
    <s v="2016 - Scheda di valutazione EP - Responsabile di Struttura / Unità di Processo / Processo"/>
    <n v="100"/>
  </r>
  <r>
    <x v="83"/>
    <s v="Ob.dir.76 Efficientamento della procedura di rilevazione dei fabbisogni formativi"/>
    <x v="36"/>
    <s v="PRATESI GIOVANNI"/>
    <s v="INCARICO"/>
    <s v="Unifi"/>
    <s v="2016 - Scheda di valutazione Dirigente - Funzioni Trasversali/Obiettivi Strategici"/>
    <n v="100"/>
  </r>
  <r>
    <x v="84"/>
    <s v="Ob.dir.77 Potenziamento della formazione con l'introduzione di corsi di formazione in e-learning"/>
    <x v="36"/>
    <s v="PRATESI GIOVANNI"/>
    <s v="INCARICO"/>
    <s v="Unifi"/>
    <s v="2016 - Scheda di valutazione Dirigente - Funzioni Trasversali/Obiettivi Strategici"/>
    <n v="100"/>
  </r>
  <r>
    <x v="85"/>
    <s v="Ob.dir.33 Realizzazione del nuovo sistema di catalogazione dei beni culturali di Ateneo"/>
    <x v="34"/>
    <s v="PRATESI GIOVANNI"/>
    <s v="DIRIGENTE"/>
    <s v="Museo di Storia Naturale"/>
    <s v="2016 - Scheda di valutazione Dirigente - Funzioni Trasversali/Obiettivi Strategici"/>
    <n v="100"/>
  </r>
  <r>
    <x v="85"/>
    <s v="Ob.dir.33 Realizzazione del nuovo sistema di catalogazione dei beni culturali di Ateneo"/>
    <x v="34"/>
    <s v="NISTRI ANNAMARIA"/>
    <s v="Non assegnato"/>
    <s v="Sezione di Zoologia"/>
    <s v="2016 - Scheda di valutazione EP - Senza incarichi di responsabilità"/>
    <n v="100"/>
  </r>
  <r>
    <x v="86"/>
    <s v="Ob.dir.34 Sviluppo del Progetto 'La rete dei Musei Universitari Italiani per l'orientamento permanente al metodo e alla cultura scientifica' (accordo di programma finanziato dal MIUR, legge 6/2000"/>
    <x v="34"/>
    <s v="PRATESI GIOVANNI"/>
    <s v="DIRIGENTE"/>
    <s v="Museo di Storia Naturale"/>
    <s v="2016 - Scheda di valutazione Dirigente - Funzioni Trasversali/Obiettivi Strategici"/>
    <n v="100"/>
  </r>
  <r>
    <x v="87"/>
    <s v="Ob.dir.35 Realizzazione di tre nuove sale espositive"/>
    <x v="34"/>
    <s v="CIOPPI ELISABETTA"/>
    <s v="Non assegnato"/>
    <s v="Sezione di Geologia e Paleontologia"/>
    <s v="2016 - Scheda di valutazione EP - Senza incarichi di responsabilità"/>
    <n v="100"/>
  </r>
  <r>
    <x v="87"/>
    <s v="Ob.dir.35 Realizzazione di tre nuove sale espositive"/>
    <x v="34"/>
    <s v="PRATESI GIOVANNI"/>
    <s v="DIRIGENTE"/>
    <s v="Museo di Storia Naturale"/>
    <s v="2016 - Scheda di valutazione Dirigente - Funzioni Trasversali/Obiettivi Strategici"/>
    <n v="100"/>
  </r>
  <r>
    <x v="87"/>
    <s v="Ob.dir.35 Realizzazione di tre nuove sale espositive"/>
    <x v="34"/>
    <s v="DOMINICI STEFANO"/>
    <s v="RESPONSABILE"/>
    <s v="Sezione di Geologia e Paleontologia"/>
    <s v="2016 - Scheda di valutazione EP - Responsabile di Struttura / Unità di Processo / Processo"/>
    <n v="100"/>
  </r>
  <r>
    <x v="88"/>
    <s v="Ob.dir.38 Allestimento banca dati contratti CARE/CRUI"/>
    <x v="5"/>
    <s v="VANNUCCI LAURA"/>
    <s v="DIRETTORE DI BIBLIOTECA"/>
    <s v="Biblioteca Biomedica"/>
    <s v="2016 - Scheda di valutazione EP - Responsabile di Struttura / Unità di Processo / Processo"/>
    <n v="100"/>
  </r>
  <r>
    <x v="88"/>
    <s v="Ob.dir.38 Allestimento banca dati contratti CARE/CRUI"/>
    <x v="5"/>
    <s v="GALEOTA GIANNI"/>
    <s v="DIRETTORE DI BIBLIOTECA"/>
    <s v="Biblioteca di Scienze"/>
    <s v="2016 - Scheda di valutazione EP - Responsabile di Struttura / Unità di Processo / Processo"/>
    <n v="100"/>
  </r>
  <r>
    <x v="88"/>
    <s v="Ob.dir.38 Allestimento banca dati contratti CARE/CRUI"/>
    <x v="5"/>
    <s v="TAGLIABUE MANOLA"/>
    <s v="Non assegnato"/>
    <s v="Biblioteca Digitale"/>
    <s v="2016 - Scheda di valutazione EP - Senza incarichi di responsabilità"/>
    <n v="100"/>
  </r>
  <r>
    <x v="88"/>
    <s v="Ob.dir.38 Allestimento banca dati contratti CARE/CRUI"/>
    <x v="5"/>
    <s v="MASETTI MARIA LUISA"/>
    <s v="DIRETTORE DI BIBLIOTECA"/>
    <s v="Biblioteca di Scienze Tecnologiche"/>
    <s v="2016 - Scheda di valutazione EP - Responsabile di Struttura / Unità di Processo / Processo"/>
    <n v="100"/>
  </r>
  <r>
    <x v="88"/>
    <s v="Ob.dir.38 Allestimento banca dati contratti CARE/CRUI"/>
    <x v="5"/>
    <s v="TAGLIABUE FLORIANA"/>
    <s v="DIRETTORE DI BIBLIOTECA"/>
    <s v="Biblioteca Umanistica"/>
    <s v="2016 - Scheda di valutazione EP - Responsabile di Struttura / Unità di Processo / Processo"/>
    <n v="100"/>
  </r>
  <r>
    <x v="88"/>
    <s v="Ob.dir.38 Allestimento banca dati contratti CARE/CRUI"/>
    <x v="5"/>
    <s v="SALVI PAOLO"/>
    <s v="DIRETTORE DI BIBLIOTECA"/>
    <s v="Biblioteca di Scienze"/>
    <s v="2016 - Scheda di valutazione EP - Responsabile di Struttura / Unità di Processo / Processo"/>
    <n v="100"/>
  </r>
  <r>
    <x v="88"/>
    <s v="Ob.dir.38 Allestimento banca dati contratti CARE/CRUI"/>
    <x v="5"/>
    <s v="MARAVIGLIA MARIA GIULIA"/>
    <s v="DIRIGENTE"/>
    <s v="Sistema Bibliotecario di Ateneo"/>
    <s v="2016 - Scheda di valutazione Dirigente - Funzioni Trasversali/Obiettivi Strategici"/>
    <n v="100"/>
  </r>
  <r>
    <x v="88"/>
    <s v="Ob.dir.38 Allestimento banca dati contratti CARE/CRUI"/>
    <x v="5"/>
    <s v="PAGNINI SIMONETTA"/>
    <s v="Non assegnato"/>
    <s v="Biblioteca di Scienze Tecnologiche"/>
    <s v="2016 - Scheda di valutazione EP - Senza incarichi di responsabilità"/>
    <n v="100"/>
  </r>
  <r>
    <x v="88"/>
    <s v="Ob.dir.38 Allestimento banca dati contratti CARE/CRUI"/>
    <x v="5"/>
    <s v="CONIGLIELLO LUCILLA"/>
    <s v="DIRETTORE DI BIBLIOTECA"/>
    <s v="Biblioteca di Scienze Sociali"/>
    <s v="2016 - Scheda di valutazione EP - Responsabile di Struttura / Unità di Processo / Processo"/>
    <n v="100"/>
  </r>
  <r>
    <x v="89"/>
    <s v="Ob.dir.39 Migrazione sistema gestione Aleph da v. 20 a v.22"/>
    <x v="5"/>
    <s v="TAGLIABUE MANOLA"/>
    <s v="Non assegnato"/>
    <s v="Biblioteca Digitale"/>
    <s v="2016 - Scheda di valutazione EP - Senza incarichi di responsabilità"/>
    <n v="100"/>
  </r>
  <r>
    <x v="89"/>
    <s v="Ob.dir.39 Migrazione sistema gestione Aleph da v. 20 a v.22"/>
    <x v="5"/>
    <s v="BURATTELLI CLAUDIA"/>
    <s v="Non assegnato"/>
    <s v="Biblioteca Digitale"/>
    <s v="2016 - Scheda di valutazione EP - Senza incarichi di responsabilità"/>
    <n v="100"/>
  </r>
  <r>
    <x v="89"/>
    <s v="Ob.dir.39 Migrazione sistema gestione Aleph da v. 20 a v.22"/>
    <x v="5"/>
    <s v="MARAVIGLIA MARIA GIULIA"/>
    <s v="DIRIGENTE"/>
    <s v="Sistema Bibliotecario di Ateneo"/>
    <s v="2016 - Scheda di valutazione Dirigente - Funzioni Trasversali/Obiettivi Strategici"/>
    <n v="100"/>
  </r>
  <r>
    <x v="89"/>
    <s v="Ob.dir.39 Migrazione sistema gestione Aleph da v. 20 a v.22"/>
    <x v="5"/>
    <s v="PAGNINI SIMONETTA"/>
    <s v="Non assegnato"/>
    <s v="Biblioteca di Scienze Tecnologiche"/>
    <s v="2016 - Scheda di valutazione EP - Senza incarichi di responsabilità"/>
    <n v="100"/>
  </r>
  <r>
    <x v="89"/>
    <s v="Ob.dir.39 Migrazione sistema gestione Aleph da v. 20 a v.22"/>
    <x v="0"/>
    <s v="ROSELLA SONIA"/>
    <s v="Non assegnato"/>
    <s v="Coordinamento tecnico delle attività interne di SIAF"/>
    <s v="2016 - Scheda di valutazione EP - Senza incarichi di responsabilità"/>
    <n v="100"/>
  </r>
  <r>
    <x v="90"/>
    <s v="Ob.dir.79 Rendere omogenee le modalità con cui viene somministrata agli studenti identificabili come lavoratori ai sensi del D. Lgs. 81/2008 la formazione prevista dall'Accordo Stato-Regioni"/>
    <x v="0"/>
    <s v="PASQUI VALDO"/>
    <s v="RESPONSABILE"/>
    <s v="Coordinamento tecnico delle attività interne di SIAF"/>
    <s v="2016 - Scheda di valutazione EP - Responsabile di Struttura / Unità di Processo / Processo"/>
    <n v="100"/>
  </r>
  <r>
    <x v="91"/>
    <s v="Ob.dir.57 Verifica tecnica dell'applicazione del nuovo accordo di avvalimento con il Dipartimento di Ingegneria Industriale (DIEF) in corso di stipula"/>
    <x v="40"/>
    <s v="GENTILINI GABRIELE"/>
    <s v="INCARICO"/>
    <s v="Unifi"/>
    <s v="2016 - Scheda di valutazione Dirigente - Funzioni Trasversali/Obiettivi Strategici"/>
    <n v="100"/>
  </r>
  <r>
    <x v="92"/>
    <s v="Ob.dir.73 Uniformare le procedure di nomina dei componenti delle squadre di emergenza e le modalità di erogazione della relativa formazione obbligatoria. Rivedere e aggiornare i nominativi delle squadre di emergenza in collaborazione con le U.A."/>
    <x v="1"/>
    <s v="PETTINI LUCA"/>
    <s v="RESPONSABILE"/>
    <s v="Unità di Processo &quot;Servizio Prevenzione e Protezione&quot;"/>
    <s v="2016 - Scheda di valutazione D - Responsabile di struttura / unità organizzativa"/>
    <n v="100"/>
  </r>
  <r>
    <x v="93"/>
    <s v="Ob.dir.49 Implementazione applicativo per il monitoraggio e la valutazione delle Performance"/>
    <x v="0"/>
    <s v="LIBERATI LUISA"/>
    <s v="Non assegnato"/>
    <s v="Coordinamento tecnico delle attività interne di SIAF"/>
    <s v="2016 - Scheda di valutazione EP - Senza incarichi di responsabilità"/>
    <n v="100"/>
  </r>
  <r>
    <x v="93"/>
    <s v="Ob.dir.49 Implementazione applicativo per il monitoraggio e la valutazione delle Performance"/>
    <x v="0"/>
    <s v="DE MARCO VINCENZO"/>
    <s v="DIRIGENTE"/>
    <s v="Sistema Informatico dell'Ateneo Fiorentino - (SIAF)"/>
    <s v="2016 - Scheda di valutazione Dirigente - Funzioni Trasversali/Obiettivi Strategici"/>
    <n v="100"/>
  </r>
  <r>
    <x v="93"/>
    <s v="Ob.dir.49 Implementazione applicativo per il monitoraggio e la valutazione delle Performance"/>
    <x v="0"/>
    <s v="PASQUI VALDO"/>
    <s v="RESPONSABILE"/>
    <s v="Coordinamento tecnico delle attività interne di SIAF"/>
    <s v="2016 - Scheda di valutazione EP - Responsabile di Struttura / Unità di Processo / Processo"/>
    <n v="100"/>
  </r>
  <r>
    <x v="94"/>
    <s v="Ob.dir.50 Potenziamento sistemi di sicurezza informatica"/>
    <x v="0"/>
    <s v="DIBILIO EUGENIO"/>
    <s v="RESPONSABILE"/>
    <s v="Unità di Processo &quot;Unifi Net&quot;"/>
    <s v="2016 - Scheda di valutazione EP - Responsabile di Struttura / Unità di Processo / Processo"/>
    <n v="100"/>
  </r>
  <r>
    <x v="94"/>
    <s v="Ob.dir.50 Potenziamento sistemi di sicurezza informatica"/>
    <x v="0"/>
    <s v="COVERINI LUIGI"/>
    <s v="RESPONSABILE"/>
    <s v="Coordinamento tecnico delle attività territoriali di SIAF"/>
    <s v="2016 - Scheda di valutazione EP - Responsabile di Struttura / Unità di Processo / Processo"/>
    <n v="100"/>
  </r>
  <r>
    <x v="94"/>
    <s v="Ob.dir.50 Potenziamento sistemi di sicurezza informatica"/>
    <x v="0"/>
    <s v="ROSELLA SONIA"/>
    <s v="Non assegnato"/>
    <s v="Coordinamento tecnico delle attività interne di SIAF"/>
    <s v="2016 - Scheda di valutazione EP - Senza incarichi di responsabilità"/>
    <n v="100"/>
  </r>
  <r>
    <x v="94"/>
    <s v="Ob.dir.50 Potenziamento sistemi di sicurezza informatica"/>
    <x v="0"/>
    <s v="DE MARCO VINCENZO"/>
    <s v="DIRIGENTE"/>
    <s v="Sistema Informatico dell'Ateneo Fiorentino - (SIAF)"/>
    <s v="2016 - Scheda di valutazione Dirigente - Funzioni Trasversali/Obiettivi Strategici"/>
    <n v="70"/>
  </r>
  <r>
    <x v="94"/>
    <s v="Ob.dir.50 Potenziamento sistemi di sicurezza informatica"/>
    <x v="0"/>
    <s v="PASQUI VALDO"/>
    <s v="RESPONSABILE"/>
    <s v="Coordinamento tecnico delle attività interne di SIAF"/>
    <s v="2016 - Scheda di valutazione EP - Responsabile di Struttura / Unità di Processo / Processo"/>
    <n v="100"/>
  </r>
  <r>
    <x v="95"/>
    <s v="Ob.dir.51 Estensione dell'utilizzo dell'applicativo Cassandra per la programmazione degli FTE della ricerca ai Dipartimenti"/>
    <x v="0"/>
    <s v="DE MARCO VINCENZO"/>
    <s v="DIRIGENTE"/>
    <s v="Sistema Informatico dell'Ateneo Fiorentino - (SIAF)"/>
    <s v="2016 - Scheda di valutazione Dirigente - Funzioni Trasversali/Obiettivi Strategici"/>
    <n v="0"/>
  </r>
  <r>
    <x v="95"/>
    <s v="Ob.dir.51 Estensione dell'utilizzo dell'applicativo Cassandra per la programmazione degli FTE della ricerca ai Dipartimenti"/>
    <x v="0"/>
    <s v="COVERINI LUIGI"/>
    <s v="RESPONSABILE"/>
    <s v="Coordinamento tecnico delle attività territoriali di SIAF"/>
    <s v="2016 - Scheda di valutazione EP - Responsabile di Struttura / Unità di Processo / Processo"/>
    <n v="100"/>
  </r>
  <r>
    <x v="96"/>
    <s v="Ob.dir.52 Dematerializzazione gestione bandi per contratti di insegnamento"/>
    <x v="0"/>
    <s v="PASQUI VALDO"/>
    <s v="RESPONSABILE"/>
    <s v="Coordinamento tecnico delle attività interne di SIAF"/>
    <s v="2016 - Scheda di valutazione EP - Responsabile di Struttura / Unità di Processo / Processo"/>
    <n v="100"/>
  </r>
  <r>
    <x v="96"/>
    <s v="Ob.dir.52 Dematerializzazione gestione bandi per contratti di insegnamento"/>
    <x v="0"/>
    <s v="DE MARCO VINCENZO"/>
    <s v="DIRIGENTE"/>
    <s v="Sistema Informatico dell'Ateneo Fiorentino - (SIAF)"/>
    <s v="2016 - Scheda di valutazione Dirigente - Funzioni Trasversali/Obiettivi Strategici"/>
    <n v="25"/>
  </r>
  <r>
    <x v="97"/>
    <s v="Ob.dir.14 Coordinamento delle azioni di rispetto degli obblighi di pubblicazione sulla pagina Amministrazione Trasparente"/>
    <x v="41"/>
    <s v="MARAVIGLIA MARIA GIULIA"/>
    <s v="Responsabile della Prevenzione della Corruzione"/>
    <s v="Unifi"/>
    <s v="2016 - Scheda di valutazione Dirigente - Funzioni Trasversali/Obiettivi Strategici"/>
    <n v="100"/>
  </r>
  <r>
    <x v="98"/>
    <s v="Ob.dir.15 Applicazione protocollo di Intesa fra Universita' ed Azienda ospedaliera Careggi in merito alla  regolamentazione della materia relativa ai casi di conflitto di interesse del docenti medici in regime di convenzione con il SSR."/>
    <x v="41"/>
    <s v="MARAVIGLIA MARIA GIULIA"/>
    <s v="Responsabile della Prevenzione della Corruzione"/>
    <s v="Unifi"/>
    <s v="2016 - Scheda di valutazione Dirigente - Funzioni Trasversali/Obiettivi Strategici"/>
    <n v="100"/>
  </r>
  <r>
    <x v="99"/>
    <s v="Ob.dir.69 Revisione e completamento della mappatura dei processi ai fini anticorruzione"/>
    <x v="41"/>
    <s v="MARAVIGLIA MARIA GIULIA"/>
    <s v="Responsabile della Prevenzione della Corruzione"/>
    <s v="Unifi"/>
    <s v="2016 - Scheda di valutazione Dirigente - Funzioni Trasversali/Obiettivi Strategici"/>
    <n v="100"/>
  </r>
  <r>
    <x v="100"/>
    <s v="Ob.dir. 02 Incrementare la diffusione e l'utilizzo dei patti d'integrità nei capitolati d'appalto"/>
    <x v="20"/>
    <s v="MAGHERINI ANNALISA"/>
    <s v="RESPONSABILE AMMINISTRATIVO"/>
    <s v="Statistica, Informatica, Applicazioni 'G. Parenti' (DiSIA)"/>
    <s v="2016 - Scheda di valutazione RAD"/>
    <n v="100"/>
  </r>
  <r>
    <x v="100"/>
    <s v="Ob.dir. 02 Incrementare la diffusione e l'utilizzo dei patti d'integrità nei capitolati d'appalto"/>
    <x v="5"/>
    <s v="CAGNANI FRANCESCA"/>
    <s v="Non assegnato"/>
    <s v="Biblioteca di Scienze"/>
    <s v="2016 - Scheda di valutazione EP - Senza incarichi di responsabilità"/>
    <n v="90"/>
  </r>
  <r>
    <x v="100"/>
    <s v="Ob.dir. 02 Incrementare la diffusione e l'utilizzo dei patti d'integrità nei capitolati d'appalto"/>
    <x v="2"/>
    <s v="VIGNOLI FRANCESCA"/>
    <s v="RESPONSABILE"/>
    <s v="Supporto Amministrativo - Staff"/>
    <s v="2016 - Scheda di valutazione EP - Responsabile di Struttura / Unità di Processo / Processo"/>
    <n v="100"/>
  </r>
  <r>
    <x v="100"/>
    <s v="Ob.dir. 02 Incrementare la diffusione e l'utilizzo dei patti d'integrità nei capitolati d'appalto"/>
    <x v="40"/>
    <s v="GENTILINI GABRIELE"/>
    <s v="INCARICO"/>
    <s v="Unifi"/>
    <s v="2016 - Scheda di valutazione Dirigente - Funzioni Trasversali/Obiettivi Strategici"/>
    <n v="100"/>
  </r>
  <r>
    <x v="100"/>
    <s v="Ob.dir. 02 Incrementare la diffusione e l'utilizzo dei patti d'integrità nei capitolati d'appalto"/>
    <x v="31"/>
    <s v="GARIBOTTI SILVIA"/>
    <s v="DIRIGENTE"/>
    <s v="CsaVRI"/>
    <s v="2016 - Scheda di valutazione Dirigente - Funzioni Trasversali/Obiettivi Strategici"/>
    <n v="100"/>
  </r>
  <r>
    <x v="100"/>
    <s v="Ob.dir. 02 Incrementare la diffusione e l'utilizzo dei patti d'integrità nei capitolati d'appalto"/>
    <x v="34"/>
    <s v="PRATESI GIOVANNI"/>
    <s v="DIRIGENTE"/>
    <s v="Museo di Storia Naturale"/>
    <s v="2016 - Scheda di valutazione Dirigente - Funzioni Trasversali/Obiettivi Strategici"/>
    <n v="100"/>
  </r>
  <r>
    <x v="100"/>
    <s v="Ob.dir. 02 Incrementare la diffusione e l'utilizzo dei patti d'integrità nei capitolati d'appalto"/>
    <x v="3"/>
    <s v="BENEDETTI MASSIMO"/>
    <s v="DIRIGENTE"/>
    <s v="Area Servizi alla Didattica"/>
    <s v="2016 - Scheda di valutazione Dirigente - Area"/>
    <n v="70"/>
  </r>
  <r>
    <x v="100"/>
    <s v="Ob.dir. 02 Incrementare la diffusione e l'utilizzo dei patti d'integrità nei capitolati d'appalto"/>
    <x v="12"/>
    <s v="CECCHI PATRIZIA"/>
    <s v="RESPONSABILE AMMINISTRATIVO"/>
    <s v="Ingegneria Industriale"/>
    <s v="2016 - Scheda di valutazione RAD"/>
    <n v="100"/>
  </r>
  <r>
    <x v="100"/>
    <s v="Ob.dir. 02 Incrementare la diffusione e l'utilizzo dei patti d'integrità nei capitolati d'appalto"/>
    <x v="13"/>
    <s v="BARDAZZI FRANCESCO"/>
    <s v="RESPONSABILE AMMINISTRATIVO"/>
    <s v="Scienze Formazione e Psicologia"/>
    <s v="2016 - Scheda di valutazione RAD"/>
    <n v="100"/>
  </r>
  <r>
    <x v="100"/>
    <s v="Ob.dir. 02 Incrementare la diffusione e l'utilizzo dei patti d'integrità nei capitolati d'appalto"/>
    <x v="5"/>
    <s v="TAGLIABUE MANOLA"/>
    <s v="Non assegnato"/>
    <s v="Biblioteca Digitale"/>
    <s v="2016 - Scheda di valutazione EP - Senza incarichi di responsabilità"/>
    <n v="90"/>
  </r>
  <r>
    <x v="100"/>
    <s v="Ob.dir. 02 Incrementare la diffusione e l'utilizzo dei patti d'integrità nei capitolati d'appalto"/>
    <x v="2"/>
    <s v="LACHINA GIANNI"/>
    <s v="RESPONSABILE"/>
    <s v="Unità di Processo &quot;Manutenzione Ordinaria&quot;"/>
    <s v="2016 - Scheda di valutazione EP - Responsabile di Struttura / Unità di Processo / Processo"/>
    <n v="100"/>
  </r>
  <r>
    <x v="100"/>
    <s v="Ob.dir. 02 Incrementare la diffusione e l'utilizzo dei patti d'integrità nei capitolati d'appalto"/>
    <x v="24"/>
    <s v="NUTINI ANGELA"/>
    <s v="RESPONSABILE AMMINISTRATIVO"/>
    <s v="Matematica e Informatica 'Ulisse Dini'"/>
    <s v="2016 - Scheda di valutazione RAD"/>
    <n v="100"/>
  </r>
  <r>
    <x v="100"/>
    <s v="Ob.dir. 02 Incrementare la diffusione e l'utilizzo dei patti d'integrità nei capitolati d'appalto"/>
    <x v="2"/>
    <s v="NAPOLITANO FRANCESCO"/>
    <s v="DIRIGENTE"/>
    <s v="Dirigenti"/>
    <s v="2016 - Scheda di valutazione Dirigente - Area"/>
    <n v="100"/>
  </r>
  <r>
    <x v="100"/>
    <s v="Ob.dir. 02 Incrementare la diffusione e l'utilizzo dei patti d'integrità nei capitolati d'appalto"/>
    <x v="5"/>
    <s v="PAGNINI SIMONETTA"/>
    <s v="Non assegnato"/>
    <s v="Biblioteca di Scienze Tecnologiche"/>
    <s v="2016 - Scheda di valutazione EP - Senza incarichi di responsabilità"/>
    <n v="95"/>
  </r>
  <r>
    <x v="100"/>
    <s v="Ob.dir. 02 Incrementare la diffusione e l'utilizzo dei patti d'integrità nei capitolati d'appalto"/>
    <x v="14"/>
    <s v="NIGRO RINA"/>
    <s v="RESPONSABILE AMMINISTRATIVO"/>
    <s v="Gestione Sistemi Agrari, Alimentari e Forestali (GESAAF)"/>
    <s v="2016 - Scheda di valutazione RAD"/>
    <n v="100"/>
  </r>
  <r>
    <x v="100"/>
    <s v="Ob.dir. 02 Incrementare la diffusione e l'utilizzo dei patti d'integrità nei capitolati d'appalto"/>
    <x v="15"/>
    <s v="NAPOLITANO BARBARA"/>
    <s v="RESPONSABILE AMMINISTRATIVO"/>
    <s v="Scienze per l'Economia e l'Impresa"/>
    <s v="2016 - Scheda di valutazione RAD"/>
    <n v="100"/>
  </r>
  <r>
    <x v="100"/>
    <s v="Ob.dir. 02 Incrementare la diffusione e l'utilizzo dei patti d'integrità nei capitolati d'appalto"/>
    <x v="17"/>
    <s v="FURINI EVA"/>
    <s v="RESPONSABILE AMMINISTRATIVO"/>
    <s v="Neuroscienze, Area del Farmaco e Salute del Bambino (NEUROFARBA)"/>
    <s v="2016 - Scheda di valutazione RAD"/>
    <n v="100"/>
  </r>
  <r>
    <x v="100"/>
    <s v="Ob.dir. 02 Incrementare la diffusione e l'utilizzo dei patti d'integrità nei capitolati d'appalto"/>
    <x v="2"/>
    <s v="FALCIONI RICCARDO"/>
    <s v="Non assegnato"/>
    <s v="Unità di Processo &quot;Piano Edilizio&quot;"/>
    <s v="2016 - Scheda di valutazione EP - Senza incarichi di responsabilità"/>
    <n v="100"/>
  </r>
  <r>
    <x v="100"/>
    <s v="Ob.dir. 02 Incrementare la diffusione e l'utilizzo dei patti d'integrità nei capitolati d'appalto"/>
    <x v="5"/>
    <s v="GIUSTI ELEONORA"/>
    <s v="Non assegnato"/>
    <s v="Biblioteca di Scienze Sociali"/>
    <s v="2016 - Scheda di valutazione EP - Senza incarichi di responsabilità"/>
    <n v="95"/>
  </r>
  <r>
    <x v="100"/>
    <s v="Ob.dir. 02 Incrementare la diffusione e l'utilizzo dei patti d'integrità nei capitolati d'appalto"/>
    <x v="2"/>
    <s v="SALVI MAURIZIO"/>
    <s v="RESPONSABILE"/>
    <s v="Unità di Processo &quot;Piano Edilizio&quot;"/>
    <s v="2016 - Scheda di valutazione EP - Responsabile di Struttura / Unità di Processo / Processo"/>
    <n v="100"/>
  </r>
  <r>
    <x v="100"/>
    <s v="Ob.dir. 02 Incrementare la diffusione e l'utilizzo dei patti d'integrità nei capitolati d'appalto"/>
    <x v="2"/>
    <s v="DONATINI DANIELE"/>
    <s v="RESPONSABILE"/>
    <s v="Unità di Processo &quot;Patrimonio Immobiliare&quot;"/>
    <s v="2016 - Scheda di valutazione EP - Responsabile di Struttura / Unità di Processo / Processo"/>
    <n v="100"/>
  </r>
  <r>
    <x v="100"/>
    <s v="Ob.dir. 02 Incrementare la diffusione e l'utilizzo dei patti d'integrità nei capitolati d'appalto"/>
    <x v="37"/>
    <s v="CARNEMOLLA MICHELE"/>
    <s v="RESPONSABILE"/>
    <s v="Centrale d'Acquisto"/>
    <s v="2016 - Scheda di valutazione EP - Responsabile di Struttura / Unità di Processo / Processo"/>
    <n v="100"/>
  </r>
  <r>
    <x v="100"/>
    <s v="Ob.dir. 02 Incrementare la diffusione e l'utilizzo dei patti d'integrità nei capitolati d'appalto"/>
    <x v="18"/>
    <s v="D'ALBERTO DONATELLA"/>
    <s v="RESPONSABILE AMMINISTRATIVO"/>
    <s v="Chirurgia e Medicina Traslazionale (DCMT)"/>
    <s v="2016 - Scheda di valutazione RAD"/>
    <n v="100"/>
  </r>
  <r>
    <x v="100"/>
    <s v="Ob.dir. 02 Incrementare la diffusione e l'utilizzo dei patti d'integrità nei capitolati d'appalto"/>
    <x v="19"/>
    <s v="PASQUINI EMANUELA"/>
    <s v="RESPONSABILE AMMINISTRATIVO"/>
    <s v="Chimica 'Ugo Schiff'"/>
    <s v="2016 - Scheda di valutazione RAD"/>
    <n v="100"/>
  </r>
  <r>
    <x v="100"/>
    <s v="Ob.dir. 02 Incrementare la diffusione e l'utilizzo dei patti d'integrità nei capitolati d'appalto"/>
    <x v="26"/>
    <s v="PALADINI LUCA"/>
    <s v="RESPONSABILE AMMINISTRATIVO"/>
    <s v="Ingegneria dell'Informazione"/>
    <s v="2016 - Scheda di valutazione RAD"/>
    <n v="100"/>
  </r>
  <r>
    <x v="100"/>
    <s v="Ob.dir. 02 Incrementare la diffusione e l'utilizzo dei patti d'integrità nei capitolati d'appalto"/>
    <x v="27"/>
    <s v="TAMBURINI CARLA"/>
    <s v="RESPONSABILE AMMINISTRATIVO"/>
    <s v="Scienze Politiche e Sociali"/>
    <s v="2016 - Scheda di valutazione RAD"/>
    <n v="100"/>
  </r>
  <r>
    <x v="100"/>
    <s v="Ob.dir. 02 Incrementare la diffusione e l'utilizzo dei patti d'integrità nei capitolati d'appalto"/>
    <x v="4"/>
    <s v="MARAVIGLIA ANTONELLA"/>
    <s v="RESPONSABILE"/>
    <s v="Unità di Processo &quot;Comunicazione&quot;"/>
    <s v="2016 - Scheda di valutazione EP - Responsabile di Struttura / Unità di Processo / Processo"/>
    <n v="100"/>
  </r>
  <r>
    <x v="100"/>
    <s v="Ob.dir. 02 Incrementare la diffusione e l'utilizzo dei patti d'integrità nei capitolati d'appalto"/>
    <x v="22"/>
    <s v="SONNATI ELISABETTA"/>
    <s v="RESPONSABILE AMMINISTRATIVO"/>
    <s v="Scienze Produzioni Agroalimentari e dell'Ambiente (DISPAA)"/>
    <s v="2016 - Scheda di valutazione RAD"/>
    <n v="100"/>
  </r>
  <r>
    <x v="100"/>
    <s v="Ob.dir. 02 Incrementare la diffusione e l'utilizzo dei patti d'integrità nei capitolati d'appalto"/>
    <x v="30"/>
    <s v="RUGGIERO SANDRA"/>
    <s v="RESPONSABILE AMMINISTRATIVO"/>
    <s v="Lingue, Letterature e Studi Interculturali"/>
    <s v="2016 - Scheda di valutazione RAD"/>
    <n v="90"/>
  </r>
  <r>
    <x v="100"/>
    <s v="Ob.dir. 02 Incrementare la diffusione e l'utilizzo dei patti d'integrità nei capitolati d'appalto"/>
    <x v="29"/>
    <s v="ORATI DANIELA"/>
    <s v="RESPONSABILE AMMINISTRATIVO"/>
    <s v="Storia, Archeologia, Geografia, Arte e Spettacolo (SAGAS)"/>
    <s v="2016 - Scheda di valutazione RAD"/>
    <n v="0"/>
  </r>
  <r>
    <x v="100"/>
    <s v="Ob.dir. 02 Incrementare la diffusione e l'utilizzo dei patti d'integrità nei capitolati d'appalto"/>
    <x v="4"/>
    <s v="GUIDI GUIDO"/>
    <s v="RESPONSABILE"/>
    <s v="Funzione per lo Sviluppo di Prodotti Multimediali"/>
    <s v="2016 - Scheda di valutazione EP - Responsabile di Struttura / Unità di Processo / Processo"/>
    <n v="90"/>
  </r>
  <r>
    <x v="100"/>
    <s v="Ob.dir. 02 Incrementare la diffusione e l'utilizzo dei patti d'integrità nei capitolati d'appalto"/>
    <x v="7"/>
    <s v="FRANCI STEFANO"/>
    <s v="RESPONSABILE AMMINISTRATIVO"/>
    <s v="Architettura (DiDA)"/>
    <s v="2016 - Scheda di valutazione RAD"/>
    <n v="100"/>
  </r>
  <r>
    <x v="100"/>
    <s v="Ob.dir. 02 Incrementare la diffusione e l'utilizzo dei patti d'integrità nei capitolati d'appalto"/>
    <x v="0"/>
    <s v="DE MARCO VINCENZO"/>
    <s v="DIRIGENTE"/>
    <s v="Sistema Informatico dell'Ateneo Fiorentino - (SIAF)"/>
    <s v="2016 - Scheda di valutazione Dirigente - Funzioni Trasversali/Obiettivi Strategici"/>
    <n v="100"/>
  </r>
  <r>
    <x v="100"/>
    <s v="Ob.dir. 02 Incrementare la diffusione e l'utilizzo dei patti d'integrità nei capitolati d'appalto"/>
    <x v="11"/>
    <s v="CERULLO MARIA VALERIA"/>
    <s v="Responsabile amministrativo ad interim"/>
    <s v="Biologia"/>
    <s v="2016 - Scheda di valutazione RAD"/>
    <n v="100"/>
  </r>
  <r>
    <x v="100"/>
    <s v="Ob.dir. 02 Incrementare la diffusione e l'utilizzo dei patti d'integrità nei capitolati d'appalto"/>
    <x v="9"/>
    <s v="CECCHI PATRIZIA"/>
    <s v="Responsabile amministrativo ad interim"/>
    <s v="Ingegneria Civile e Ambientale (DICEA)"/>
    <s v="2016 - Scheda di valutazione RAD"/>
    <n v="100"/>
  </r>
  <r>
    <x v="100"/>
    <s v="Ob.dir. 02 Incrementare la diffusione e l'utilizzo dei patti d'integrità nei capitolati d'appalto"/>
    <x v="5"/>
    <s v="BURATTELLI CLAUDIA"/>
    <s v="Non assegnato"/>
    <s v="Biblioteca Digitale"/>
    <s v="2016 - Scheda di valutazione EP - Senza incarichi di responsabilità"/>
    <n v="90"/>
  </r>
  <r>
    <x v="100"/>
    <s v="Ob.dir. 02 Incrementare la diffusione e l'utilizzo dei patti d'integrità nei capitolati d'appalto"/>
    <x v="35"/>
    <s v="PRATESI GIOVANNI"/>
    <s v="DIRIGENTE"/>
    <s v="Area Servizi di Gestione del Patrimonio Museale ed Archivistico"/>
    <s v="2016 - Scheda di valutazione Dirigente - Area"/>
    <n v="100"/>
  </r>
  <r>
    <x v="100"/>
    <s v="Ob.dir. 02 Incrementare la diffusione e l'utilizzo dei patti d'integrità nei capitolati d'appalto"/>
    <x v="5"/>
    <s v="GALEOTA GIANNI"/>
    <s v="Non assegnato"/>
    <s v="Biblioteca di Scienze Sociali"/>
    <s v="2016 - Scheda di valutazione EP - Senza incarichi di responsabilità"/>
    <n v="90"/>
  </r>
  <r>
    <x v="100"/>
    <s v="Ob.dir. 02 Incrementare la diffusione e l'utilizzo dei patti d'integrità nei capitolati d'appalto"/>
    <x v="8"/>
    <s v="LANDI DANIELE"/>
    <s v="RESPONSABILE AMMINISTRATIVO"/>
    <s v="Fisica e Astronomia"/>
    <s v="2016 - Scheda di valutazione RAD"/>
    <n v="100"/>
  </r>
  <r>
    <x v="100"/>
    <s v="Ob.dir. 02 Incrementare la diffusione e l'utilizzo dei patti d'integrità nei capitolati d'appalto"/>
    <x v="10"/>
    <s v="DE ANGELIS RAFFAELLA RITA"/>
    <s v="RESPONSABILE AMMINISTRATIVO"/>
    <s v="Medicina Sperimentale e Clinica"/>
    <s v="2016 - Scheda di valutazione RAD"/>
    <n v="100"/>
  </r>
  <r>
    <x v="100"/>
    <s v="Ob.dir. 02 Incrementare la diffusione e l'utilizzo dei patti d'integrità nei capitolati d'appalto"/>
    <x v="5"/>
    <s v="VADALA' MARIA ENRICA"/>
    <s v="Non assegnato"/>
    <s v="Biblioteca Umanistica"/>
    <s v="2016 - Scheda di valutazione EP - Senza incarichi di responsabilità"/>
    <n v="90"/>
  </r>
  <r>
    <x v="100"/>
    <s v="Ob.dir. 02 Incrementare la diffusione e l'utilizzo dei patti d'integrità nei capitolati d'appalto"/>
    <x v="28"/>
    <s v="CERULLO MARIA VALERIA"/>
    <s v="RESPONSABILE AMMINISTRATIVO"/>
    <s v="Scienze della Terra"/>
    <s v="2016 - Scheda di valutazione RAD"/>
    <n v="100"/>
  </r>
  <r>
    <x v="100"/>
    <s v="Ob.dir. 02 Incrementare la diffusione e l'utilizzo dei patti d'integrità nei capitolati d'appalto"/>
    <x v="39"/>
    <s v="GENTILINI GABRIELE"/>
    <s v="DIRIGENTE"/>
    <s v="Area Servizi Patrimoniali e Logistici"/>
    <s v="2016 - Scheda di valutazione Dirigente - Area"/>
    <n v="100"/>
  </r>
  <r>
    <x v="100"/>
    <s v="Ob.dir. 02 Incrementare la diffusione e l'utilizzo dei patti d'integrità nei capitolati d'appalto"/>
    <x v="5"/>
    <s v="MARAVIGLIA MARIA GIULIA"/>
    <s v="DIRIGENTE"/>
    <s v="Sistema Bibliotecario di Ateneo"/>
    <s v="2016 - Scheda di valutazione Dirigente - Funzioni Trasversali/Obiettivi Strategici"/>
    <n v="95"/>
  </r>
  <r>
    <x v="100"/>
    <s v="Ob.dir. 02 Incrementare la diffusione e l'utilizzo dei patti d'integrità nei capitolati d'appalto"/>
    <x v="6"/>
    <s v="GARIBOTTI SILVIA"/>
    <s v="DIRIGENTE"/>
    <s v="Area Servizi alla Ricerca ed al Trasferimento Tecnologico"/>
    <s v="2016 - Scheda di valutazione Dirigente - Area"/>
    <n v="100"/>
  </r>
  <r>
    <x v="100"/>
    <s v="Ob.dir. 02 Incrementare la diffusione e l'utilizzo dei patti d'integrità nei capitolati d'appalto"/>
    <x v="4"/>
    <s v="MARAVIGLIA MARIA GIULIA"/>
    <s v="DIRIGENTE"/>
    <s v="Dirigenti"/>
    <s v="2016 - Scheda di valutazione Dirigente - Area"/>
    <n v="100"/>
  </r>
  <r>
    <x v="100"/>
    <s v="Ob.dir. 02 Incrementare la diffusione e l'utilizzo dei patti d'integrità nei capitolati d'appalto"/>
    <x v="5"/>
    <s v="GRIFONI GIOVANNA"/>
    <s v="Non assegnato"/>
    <s v="Biblioteca Umanistica"/>
    <s v="2016 - Scheda di valutazione EP - Senza incarichi di responsabilità"/>
    <n v="90"/>
  </r>
  <r>
    <x v="100"/>
    <s v="Ob.dir. 02 Incrementare la diffusione e l'utilizzo dei patti d'integrità nei capitolati d'appalto"/>
    <x v="2"/>
    <s v="PERSIANI CINZIA"/>
    <s v="Non assegnato"/>
    <s v="Unità di Processo &quot;Piano Edilizio&quot;"/>
    <s v="2016 - Scheda di valutazione EP - Senza incarichi di responsabilità"/>
    <n v="100"/>
  </r>
  <r>
    <x v="100"/>
    <s v="Ob.dir. 02 Incrementare la diffusione e l'utilizzo dei patti d'integrità nei capitolati d'appalto"/>
    <x v="2"/>
    <s v="PILATI FRANCESCO"/>
    <s v="Non assegnato"/>
    <s v="Unità di Processo &quot;Piano Edilizio&quot;"/>
    <s v="2016 - Scheda di valutazione EP - Senza incarichi di responsabilità"/>
    <n v="100"/>
  </r>
  <r>
    <x v="100"/>
    <s v="Ob.dir. 02 Incrementare la diffusione e l'utilizzo dei patti d'integrità nei capitolati d'appalto"/>
    <x v="2"/>
    <s v="GIUNTI PATRIZIA"/>
    <s v="Non assegnato"/>
    <s v="Unità di Processo &quot;Piano Edilizio&quot;"/>
    <s v="2016 - Scheda di valutazione EP - Senza incarichi di responsabilità"/>
    <n v="100"/>
  </r>
  <r>
    <x v="100"/>
    <s v="Ob.dir. 02 Incrementare la diffusione e l'utilizzo dei patti d'integrità nei capitolati d'appalto"/>
    <x v="16"/>
    <s v="GIUSTI GIANNA"/>
    <s v="RESPONSABILE AMMINISTRATIVO"/>
    <s v="Scienze Biomediche, Sperimentali e Cliniche 'Mario Serio'"/>
    <s v="2016 - Scheda di valutazione RAD"/>
    <n v="100"/>
  </r>
  <r>
    <x v="100"/>
    <s v="Ob.dir. 02 Incrementare la diffusione e l'utilizzo dei patti d'integrità nei capitolati d'appalto"/>
    <x v="25"/>
    <s v="DANIELLI ANNA MARIA"/>
    <s v="RESPONSABILE AMMINISTRATIVO"/>
    <s v="Scienze Giuridiche (DSG)"/>
    <s v="2016 - Scheda di valutazione RAD"/>
    <n v="100"/>
  </r>
  <r>
    <x v="100"/>
    <s v="Ob.dir. 02 Incrementare la diffusione e l'utilizzo dei patti d'integrità nei capitolati d'appalto"/>
    <x v="23"/>
    <s v="RICOTTI AGOSTINA"/>
    <s v="RESPONSABILE AMMINISTRATIVO"/>
    <s v="Lettere e Filosofia"/>
    <s v="2016 - Scheda di valutazione RAD"/>
    <n v="100"/>
  </r>
  <r>
    <x v="100"/>
    <s v="Ob.dir. 02 Incrementare la diffusione e l'utilizzo dei patti d'integrità nei capitolati d'appalto"/>
    <x v="21"/>
    <s v="STACCIOLI MARTA"/>
    <s v="RESPONSABILE AMMINISTRATIVO"/>
    <s v="Scienze della Salute (DSS)"/>
    <s v="2016 - Scheda di valutazione RAD"/>
    <n v="80"/>
  </r>
  <r>
    <x v="101"/>
    <s v="Ob.dir.10 Mappatura dei processi definiti nelle Linee guida per la riorganizzazione delle funzioni  tecnico - amministrative di Ateneo ancora mancanti"/>
    <x v="5"/>
    <s v="GALEOTA GIANNI"/>
    <s v="Non assegnato"/>
    <s v="Biblioteca di Scienze Sociali"/>
    <s v="2016 - Scheda di valutazione EP - Senza incarichi di responsabilità"/>
    <n v="100"/>
  </r>
  <r>
    <x v="101"/>
    <s v="Ob.dir.10 Mappatura dei processi definiti nelle Linee guida per la riorganizzazione delle funzioni  tecnico - amministrative di Ateneo ancora mancanti"/>
    <x v="5"/>
    <s v="SALVI PAOLO"/>
    <s v="DIRETTORE DI BIBLIOTECA"/>
    <s v="Biblioteca di Scienze"/>
    <s v="2016 - Scheda di valutazione EP - Responsabile di Struttura / Unità di Processo / Processo"/>
    <n v="100"/>
  </r>
  <r>
    <x v="101"/>
    <s v="Ob.dir.10 Mappatura dei processi definiti nelle Linee guida per la riorganizzazione delle funzioni  tecnico - amministrative di Ateneo ancora mancanti"/>
    <x v="5"/>
    <s v="CONIGLIELLO LUCILLA"/>
    <s v="DIRETTORE DI BIBLIOTECA"/>
    <s v="Biblioteca di Scienze Sociali"/>
    <s v="2016 - Scheda di valutazione EP - Responsabile di Struttura / Unità di Processo / Processo"/>
    <n v="100"/>
  </r>
  <r>
    <x v="101"/>
    <s v="Ob.dir.10 Mappatura dei processi definiti nelle Linee guida per la riorganizzazione delle funzioni  tecnico - amministrative di Ateneo ancora mancanti"/>
    <x v="5"/>
    <s v="GRIFONI GIOVANNA"/>
    <s v="Non assegnato"/>
    <s v="Biblioteca Umanistica"/>
    <s v="2016 - Scheda di valutazione EP - Senza incarichi di responsabilità"/>
    <n v="100"/>
  </r>
  <r>
    <x v="101"/>
    <s v="Ob.dir.10 Mappatura dei processi definiti nelle Linee guida per la riorganizzazione delle funzioni  tecnico - amministrative di Ateneo ancora mancanti"/>
    <x v="5"/>
    <s v="MARAVIGLIA MARIA GIULIA"/>
    <s v="DIRIGENTE"/>
    <s v="Sistema Bibliotecario di Ateneo"/>
    <s v="2016 - Scheda di valutazione Dirigente - Funzioni Trasversali/Obiettivi Strategici"/>
    <n v="100"/>
  </r>
  <r>
    <x v="101"/>
    <s v="Ob.dir.10 Mappatura dei processi definiti nelle Linee guida per la riorganizzazione delle funzioni  tecnico - amministrative di Ateneo ancora mancanti"/>
    <x v="5"/>
    <s v="TAGLIABUE FLORIANA"/>
    <s v="DIRETTORE DI BIBLIOTECA"/>
    <s v="Biblioteca Umanistica"/>
    <s v="2016 - Scheda di valutazione EP - Responsabile di Struttura / Unità di Processo / Processo"/>
    <n v="100"/>
  </r>
  <r>
    <x v="101"/>
    <s v="Ob.dir.10 Mappatura dei processi definiti nelle Linee guida per la riorganizzazione delle funzioni  tecnico - amministrative di Ateneo ancora mancanti"/>
    <x v="5"/>
    <s v="BURATTELLI CLAUDIA"/>
    <s v="Non assegnato"/>
    <s v="Biblioteca Digitale"/>
    <s v="2016 - Scheda di valutazione EP - Senza incarichi di responsabilità"/>
    <n v="100"/>
  </r>
  <r>
    <x v="101"/>
    <s v="Ob.dir.10 Mappatura dei processi definiti nelle Linee guida per la riorganizzazione delle funzioni  tecnico - amministrative di Ateneo ancora mancanti"/>
    <x v="5"/>
    <s v="VANNUCCI LAURA"/>
    <s v="DIRETTORE DI BIBLIOTECA"/>
    <s v="Biblioteca Biomedica"/>
    <s v="2016 - Scheda di valutazione EP - Responsabile di Struttura / Unità di Processo / Processo"/>
    <n v="100"/>
  </r>
  <r>
    <x v="101"/>
    <s v="Ob.dir.10 Mappatura dei processi definiti nelle Linee guida per la riorganizzazione delle funzioni  tecnico - amministrative di Ateneo ancora mancanti"/>
    <x v="5"/>
    <s v="VADALA' MARIA ENRICA"/>
    <s v="Non assegnato"/>
    <s v="Biblioteca Umanistica"/>
    <s v="2016 - Scheda di valutazione EP - Senza incarichi di responsabilità"/>
    <n v="100"/>
  </r>
  <r>
    <x v="101"/>
    <s v="Ob.dir.10 Mappatura dei processi definiti nelle Linee guida per la riorganizzazione delle funzioni  tecnico - amministrative di Ateneo ancora mancanti"/>
    <x v="5"/>
    <s v="GALEOTA GIANNI"/>
    <s v="DIRETTORE DI BIBLIOTECA"/>
    <s v="Biblioteca di Scienze"/>
    <s v="2016 - Scheda di valutazione EP - Responsabile di Struttura / Unità di Processo / Processo"/>
    <n v="100"/>
  </r>
  <r>
    <x v="101"/>
    <s v="Ob.dir.10 Mappatura dei processi definiti nelle Linee guida per la riorganizzazione delle funzioni  tecnico - amministrative di Ateneo ancora mancanti"/>
    <x v="32"/>
    <s v="BENEDETTI MASSIMO"/>
    <s v="DIRIGENTE"/>
    <s v="Coordinamento per le Relazioni Internazionali"/>
    <s v="2016 - Scheda di valutazione Dirigente - Funzioni Trasversali/Obiettivi Strategici"/>
    <n v="100"/>
  </r>
  <r>
    <x v="101"/>
    <s v="Ob.dir.10 Mappatura dei processi definiti nelle Linee guida per la riorganizzazione delle funzioni  tecnico - amministrative di Ateneo ancora mancanti"/>
    <x v="5"/>
    <s v="MASETTI MARIA LUISA"/>
    <s v="DIRETTORE DI BIBLIOTECA"/>
    <s v="Biblioteca di Scienze Tecnologiche"/>
    <s v="2016 - Scheda di valutazione EP - Responsabile di Struttura / Unità di Processo / Processo"/>
    <n v="100"/>
  </r>
  <r>
    <x v="101"/>
    <s v="Ob.dir.10 Mappatura dei processi definiti nelle Linee guida per la riorganizzazione delle funzioni  tecnico - amministrative di Ateneo ancora mancanti"/>
    <x v="36"/>
    <s v="PRATESI GIOVANNI"/>
    <s v="INCARICO"/>
    <s v="Unifi"/>
    <s v="2016 - Scheda di valutazione Dirigente - Funzioni Trasversali/Obiettivi Strategici"/>
    <n v="100"/>
  </r>
  <r>
    <x v="102"/>
    <s v="Ob.dir. 01 Miglioramento della risposta agli adempimenti relativi agli obblighi di pubblicazione sulla pagina Amministrazione Trasparente per tutte le informazioni di pertinenza dell’area"/>
    <x v="5"/>
    <s v="CAGNANI FRANCESCA"/>
    <s v="Non assegnato"/>
    <s v="Biblioteca di Scienze"/>
    <s v="2016 - Scheda di valutazione EP - Senza incarichi di responsabilità"/>
    <n v="100"/>
  </r>
  <r>
    <x v="102"/>
    <s v="Ob.dir. 01 Miglioramento della risposta agli adempimenti relativi agli obblighi di pubblicazione sulla pagina Amministrazione Trasparente per tutte le informazioni di pertinenza dell’area"/>
    <x v="26"/>
    <s v="ROSATI ROBERTA"/>
    <s v="RESPONSABILE AMMINISTRATIVO"/>
    <s v="Ingegneria dell'Informazione"/>
    <s v="2016 - Scheda di valutazione RAD"/>
    <n v="100"/>
  </r>
  <r>
    <x v="102"/>
    <s v="Ob.dir. 01 Miglioramento della risposta agli adempimenti relativi agli obblighi di pubblicazione sulla pagina Amministrazione Trasparente per tutte le informazioni di pertinenza dell’area"/>
    <x v="37"/>
    <s v="CARNEMOLLA MICHELE"/>
    <s v="RESPONSABILE"/>
    <s v="Centrale d'Acquisto"/>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19"/>
    <s v="PASQUINI EMANUELA"/>
    <s v="RESPONSABILE AMMINISTRATIVO"/>
    <s v="Chimica 'Ugo Schiff'"/>
    <s v="2016 - Scheda di valutazione RAD"/>
    <n v="100"/>
  </r>
  <r>
    <x v="102"/>
    <s v="Ob.dir. 01 Miglioramento della risposta agli adempimenti relativi agli obblighi di pubblicazione sulla pagina Amministrazione Trasparente per tutte le informazioni di pertinenza dell’area"/>
    <x v="26"/>
    <s v="PALADINI LUCA"/>
    <s v="RESPONSABILE AMMINISTRATIVO"/>
    <s v="Ingegneria dell'Informazione"/>
    <s v="2016 - Scheda di valutazione RAD"/>
    <n v="100"/>
  </r>
  <r>
    <x v="102"/>
    <s v="Ob.dir. 01 Miglioramento della risposta agli adempimenti relativi agli obblighi di pubblicazione sulla pagina Amministrazione Trasparente per tutte le informazioni di pertinenza dell’area"/>
    <x v="20"/>
    <s v="MAGHERINI ANNALISA"/>
    <s v="RESPONSABILE AMMINISTRATIVO"/>
    <s v="Statistica, Informatica, Applicazioni 'G. Parenti' (DiSIA)"/>
    <s v="2016 - Scheda di valutazione RAD"/>
    <n v="100"/>
  </r>
  <r>
    <x v="102"/>
    <s v="Ob.dir. 01 Miglioramento della risposta agli adempimenti relativi agli obblighi di pubblicazione sulla pagina Amministrazione Trasparente per tutte le informazioni di pertinenza dell’area"/>
    <x v="27"/>
    <s v="TAMBURINI CARLA"/>
    <s v="RESPONSABILE AMMINISTRATIVO"/>
    <s v="Scienze Politiche e Sociali"/>
    <s v="2016 - Scheda di valutazione RAD"/>
    <n v="100"/>
  </r>
  <r>
    <x v="102"/>
    <s v="Ob.dir. 01 Miglioramento della risposta agli adempimenti relativi agli obblighi di pubblicazione sulla pagina Amministrazione Trasparente per tutte le informazioni di pertinenza dell’area"/>
    <x v="21"/>
    <s v="STACCIOLI MARTA"/>
    <s v="RESPONSABILE AMMINISTRATIVO"/>
    <s v="Scienze della Salute (DSS)"/>
    <s v="2016 - Scheda di valutazione RAD"/>
    <n v="100"/>
  </r>
  <r>
    <x v="102"/>
    <s v="Ob.dir. 01 Miglioramento della risposta agli adempimenti relativi agli obblighi di pubblicazione sulla pagina Amministrazione Trasparente per tutte le informazioni di pertinenza dell’area"/>
    <x v="6"/>
    <s v="PALMA ANNA LUCIA"/>
    <s v="RESPONSABILE"/>
    <s v="Ufficio Ricerca"/>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3"/>
    <s v="BENEDETTI MASSIMO"/>
    <s v="DIRIGENTE"/>
    <s v="Area Servizi alla Didattica"/>
    <s v="2016 - Scheda di valutazione Dirigente - Area"/>
    <n v="100"/>
  </r>
  <r>
    <x v="102"/>
    <s v="Ob.dir. 01 Miglioramento della risposta agli adempimenti relativi agli obblighi di pubblicazione sulla pagina Amministrazione Trasparente per tutte le informazioni di pertinenza dell’area"/>
    <x v="2"/>
    <s v="SALVI MAURIZIO"/>
    <s v="RESPONSABILE"/>
    <s v="Unità di Processo &quot;Piano Edilizio&quot;"/>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2"/>
    <s v="FALCIONI RICCARDO"/>
    <s v="Non assegnato"/>
    <s v="Unità di Processo &quot;Piano Edilizio&quot;"/>
    <s v="2016 - Scheda di valutazione EP - Senza incarichi di responsabilità"/>
    <n v="100"/>
  </r>
  <r>
    <x v="102"/>
    <s v="Ob.dir. 01 Miglioramento della risposta agli adempimenti relativi agli obblighi di pubblicazione sulla pagina Amministrazione Trasparente per tutte le informazioni di pertinenza dell’area"/>
    <x v="15"/>
    <s v="NAPOLITANO BARBARA"/>
    <s v="RESPONSABILE AMMINISTRATIVO"/>
    <s v="Scienze per l'Economia e l'Impresa"/>
    <s v="2016 - Scheda di valutazione RAD"/>
    <n v="100"/>
  </r>
  <r>
    <x v="102"/>
    <s v="Ob.dir. 01 Miglioramento della risposta agli adempimenti relativi agli obblighi di pubblicazione sulla pagina Amministrazione Trasparente per tutte le informazioni di pertinenza dell’area"/>
    <x v="2"/>
    <s v="LACHINA GIANNI"/>
    <s v="RESPONSABILE"/>
    <s v="Unità di Processo &quot;Manutenzione Ordinaria&quot;"/>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25"/>
    <s v="DANIELLI ANNA MARIA"/>
    <s v="RESPONSABILE AMMINISTRATIVO"/>
    <s v="Scienze Giuridiche (DSG)"/>
    <s v="2016 - Scheda di valutazione RAD"/>
    <n v="100"/>
  </r>
  <r>
    <x v="102"/>
    <s v="Ob.dir. 01 Miglioramento della risposta agli adempimenti relativi agli obblighi di pubblicazione sulla pagina Amministrazione Trasparente per tutte le informazioni di pertinenza dell’area"/>
    <x v="30"/>
    <s v="RUGGIERO SANDRA"/>
    <s v="RESPONSABILE AMMINISTRATIVO"/>
    <s v="Lingue, Letterature e Studi Interculturali"/>
    <s v="2016 - Scheda di valutazione RAD"/>
    <n v="100"/>
  </r>
  <r>
    <x v="102"/>
    <s v="Ob.dir. 01 Miglioramento della risposta agli adempimenti relativi agli obblighi di pubblicazione sulla pagina Amministrazione Trasparente per tutte le informazioni di pertinenza dell’area"/>
    <x v="33"/>
    <s v="MASSIDDA SUSANNA"/>
    <s v="RESPONSABILE"/>
    <s v="Unità di Processo &quot;Amministrazione Personale Docente&quot;"/>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4"/>
    <s v="MARAVIGLIA ANTONELLA"/>
    <s v="RESPONSABILE"/>
    <s v="Unità di Processo &quot;Comunicazione&quot;"/>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18"/>
    <s v="D'ALBERTO DONATELLA"/>
    <s v="RESPONSABILE AMMINISTRATIVO"/>
    <s v="Chirurgia e Medicina Traslazionale (DCMT)"/>
    <s v="2016 - Scheda di valutazione RAD"/>
    <n v="100"/>
  </r>
  <r>
    <x v="102"/>
    <s v="Ob.dir. 01 Miglioramento della risposta agli adempimenti relativi agli obblighi di pubblicazione sulla pagina Amministrazione Trasparente per tutte le informazioni di pertinenza dell’area"/>
    <x v="40"/>
    <s v="GENTILINI GABRIELE"/>
    <s v="INCARICO"/>
    <s v="Unifi"/>
    <s v="2016 - Scheda di valutazione Dirigente - Funzioni Trasversali/Obiettivi Strategici"/>
    <n v="0"/>
  </r>
  <r>
    <x v="102"/>
    <s v="Ob.dir. 01 Miglioramento della risposta agli adempimenti relativi agli obblighi di pubblicazione sulla pagina Amministrazione Trasparente per tutte le informazioni di pertinenza dell’area"/>
    <x v="39"/>
    <s v="GENTILINI GABRIELE"/>
    <s v="DIRIGENTE"/>
    <s v="Area Servizi Patrimoniali e Logistici"/>
    <s v="2016 - Scheda di valutazione Dirigente - Area"/>
    <n v="0"/>
  </r>
  <r>
    <x v="102"/>
    <s v="Ob.dir. 01 Miglioramento della risposta agli adempimenti relativi agli obblighi di pubblicazione sulla pagina Amministrazione Trasparente per tutte le informazioni di pertinenza dell’area"/>
    <x v="5"/>
    <s v="MARAVIGLIA MARIA GIULIA"/>
    <s v="DIRIGENTE"/>
    <s v="Sistema Bibliotecario di Ateneo"/>
    <s v="2016 - Scheda di valutazione Dirigente - Funzioni Trasversali/Obiettivi Strategici"/>
    <n v="100"/>
  </r>
  <r>
    <x v="102"/>
    <s v="Ob.dir. 01 Miglioramento della risposta agli adempimenti relativi agli obblighi di pubblicazione sulla pagina Amministrazione Trasparente per tutte le informazioni di pertinenza dell’area"/>
    <x v="28"/>
    <s v="CERULLO MARIA VALERIA"/>
    <s v="RESPONSABILE AMMINISTRATIVO"/>
    <s v="Scienze della Terra"/>
    <s v="2016 - Scheda di valutazione RAD"/>
    <n v="90"/>
  </r>
  <r>
    <x v="102"/>
    <s v="Ob.dir. 01 Miglioramento della risposta agli adempimenti relativi agli obblighi di pubblicazione sulla pagina Amministrazione Trasparente per tutte le informazioni di pertinenza dell’area"/>
    <x v="5"/>
    <s v="VADALA' MARIA ENRICA"/>
    <s v="Non assegnato"/>
    <s v="Biblioteca Umanistica"/>
    <s v="2016 - Scheda di valutazione EP - Senza incarichi di responsabilità"/>
    <n v="100"/>
  </r>
  <r>
    <x v="102"/>
    <s v="Ob.dir. 01 Miglioramento della risposta agli adempimenti relativi agli obblighi di pubblicazione sulla pagina Amministrazione Trasparente per tutte le informazioni di pertinenza dell’area"/>
    <x v="12"/>
    <s v="CECCHI PATRIZIA"/>
    <s v="RESPONSABILE AMMINISTRATIVO"/>
    <s v="Ingegneria Industriale"/>
    <s v="2016 - Scheda di valutazione RAD"/>
    <n v="100"/>
  </r>
  <r>
    <x v="102"/>
    <s v="Ob.dir. 01 Miglioramento della risposta agli adempimenti relativi agli obblighi di pubblicazione sulla pagina Amministrazione Trasparente per tutte le informazioni di pertinenza dell’area"/>
    <x v="13"/>
    <s v="BARDAZZI FRANCESCO"/>
    <s v="RESPONSABILE AMMINISTRATIVO"/>
    <s v="Scienze Formazione e Psicologia"/>
    <s v="2016 - Scheda di valutazione RAD"/>
    <n v="100"/>
  </r>
  <r>
    <x v="102"/>
    <s v="Ob.dir. 01 Miglioramento della risposta agli adempimenti relativi agli obblighi di pubblicazione sulla pagina Amministrazione Trasparente per tutte le informazioni di pertinenza dell’area"/>
    <x v="5"/>
    <s v="TAGLIABUE MANOLA"/>
    <s v="Non assegnato"/>
    <s v="Biblioteca Digitale"/>
    <s v="2016 - Scheda di valutazione EP - Senza incarichi di responsabilità"/>
    <n v="100"/>
  </r>
  <r>
    <x v="102"/>
    <s v="Ob.dir. 01 Miglioramento della risposta agli adempimenti relativi agli obblighi di pubblicazione sulla pagina Amministrazione Trasparente per tutte le informazioni di pertinenza dell’area"/>
    <x v="22"/>
    <s v="SONNATI ELISABETTA"/>
    <s v="RESPONSABILE AMMINISTRATIVO"/>
    <s v="Scienze Produzioni Agroalimentari e dell'Ambiente (DISPAA)"/>
    <s v="2016 - Scheda di valutazione RAD"/>
    <n v="100"/>
  </r>
  <r>
    <x v="102"/>
    <s v="Ob.dir. 01 Miglioramento della risposta agli adempimenti relativi agli obblighi di pubblicazione sulla pagina Amministrazione Trasparente per tutte le informazioni di pertinenza dell’area"/>
    <x v="23"/>
    <s v="RICOTTI AGOSTINA"/>
    <s v="RESPONSABILE AMMINISTRATIVO"/>
    <s v="Lettere e Filosofia"/>
    <s v="2016 - Scheda di valutazione RAD"/>
    <n v="100"/>
  </r>
  <r>
    <x v="102"/>
    <s v="Ob.dir. 01 Miglioramento della risposta agli adempimenti relativi agli obblighi di pubblicazione sulla pagina Amministrazione Trasparente per tutte le informazioni di pertinenza dell’area"/>
    <x v="29"/>
    <s v="ORATI DANIELA"/>
    <s v="RESPONSABILE AMMINISTRATIVO"/>
    <s v="Storia, Archeologia, Geografia, Arte e Spettacolo (SAGAS)"/>
    <s v="2016 - Scheda di valutazione RAD"/>
    <n v="100"/>
  </r>
  <r>
    <x v="102"/>
    <s v="Ob.dir. 01 Miglioramento della risposta agli adempimenti relativi agli obblighi di pubblicazione sulla pagina Amministrazione Trasparente per tutte le informazioni di pertinenza dell’area"/>
    <x v="4"/>
    <s v="GUIDI GUIDO"/>
    <s v="RESPONSABILE"/>
    <s v="Funzione per lo Sviluppo di Prodotti Multimediali"/>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7"/>
    <s v="FRANCI STEFANO"/>
    <s v="RESPONSABILE AMMINISTRATIVO"/>
    <s v="Architettura (DiDA)"/>
    <s v="2016 - Scheda di valutazione RAD"/>
    <n v="100"/>
  </r>
  <r>
    <x v="102"/>
    <s v="Ob.dir. 01 Miglioramento della risposta agli adempimenti relativi agli obblighi di pubblicazione sulla pagina Amministrazione Trasparente per tutte le informazioni di pertinenza dell’area"/>
    <x v="5"/>
    <s v="BURATTELLI CLAUDIA"/>
    <s v="Non assegnato"/>
    <s v="Biblioteca Digitale"/>
    <s v="2016 - Scheda di valutazione EP - Senza incarichi di responsabilità"/>
    <n v="100"/>
  </r>
  <r>
    <x v="102"/>
    <s v="Ob.dir. 01 Miglioramento della risposta agli adempimenti relativi agli obblighi di pubblicazione sulla pagina Amministrazione Trasparente per tutte le informazioni di pertinenza dell’area"/>
    <x v="38"/>
    <s v="MIGLIARINI SIMONE"/>
    <s v="DIRIGENTE"/>
    <s v="Area Servizi Economici e Finanziari"/>
    <s v="2016 - Scheda di valutazione Dirigente - Area"/>
    <n v="100"/>
  </r>
  <r>
    <x v="102"/>
    <s v="Ob.dir. 01 Miglioramento della risposta agli adempimenti relativi agli obblighi di pubblicazione sulla pagina Amministrazione Trasparente per tutte le informazioni di pertinenza dell’area"/>
    <x v="11"/>
    <s v="CERULLO MARIA VALERIA"/>
    <s v="Responsabile amministrativo ad interim"/>
    <s v="Biologia"/>
    <s v="2016 - Scheda di valutazione RAD"/>
    <n v="100"/>
  </r>
  <r>
    <x v="102"/>
    <s v="Ob.dir. 01 Miglioramento della risposta agli adempimenti relativi agli obblighi di pubblicazione sulla pagina Amministrazione Trasparente per tutte le informazioni di pertinenza dell’area"/>
    <x v="5"/>
    <s v="CONIGLIELLO LUCILLA"/>
    <s v="DIRETTORE DI BIBLIOTECA"/>
    <s v="Biblioteca di Scienze Sociali"/>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10"/>
    <s v="DE ANGELIS RAFFAELLA RITA"/>
    <s v="RESPONSABILE AMMINISTRATIVO"/>
    <s v="Medicina Sperimentale e Clinica"/>
    <s v="2016 - Scheda di valutazione RAD"/>
    <n v="100"/>
  </r>
  <r>
    <x v="102"/>
    <s v="Ob.dir. 01 Miglioramento della risposta agli adempimenti relativi agli obblighi di pubblicazione sulla pagina Amministrazione Trasparente per tutte le informazioni di pertinenza dell’area"/>
    <x v="8"/>
    <s v="LANDI DANIELE"/>
    <s v="RESPONSABILE AMMINISTRATIVO"/>
    <s v="Fisica e Astronomia"/>
    <s v="2016 - Scheda di valutazione RAD"/>
    <n v="100"/>
  </r>
  <r>
    <x v="102"/>
    <s v="Ob.dir. 01 Miglioramento della risposta agli adempimenti relativi agli obblighi di pubblicazione sulla pagina Amministrazione Trasparente per tutte le informazioni di pertinenza dell’area"/>
    <x v="5"/>
    <s v="GALEOTA GIANNI"/>
    <s v="Non assegnato"/>
    <s v="Biblioteca di Scienze Sociali"/>
    <s v="2016 - Scheda di valutazione EP - Senza incarichi di responsabilità"/>
    <n v="100"/>
  </r>
  <r>
    <x v="102"/>
    <s v="Ob.dir. 01 Miglioramento della risposta agli adempimenti relativi agli obblighi di pubblicazione sulla pagina Amministrazione Trasparente per tutte le informazioni di pertinenza dell’area"/>
    <x v="34"/>
    <s v="PRATESI GIOVANNI"/>
    <s v="DIRIGENTE"/>
    <s v="Museo di Storia Naturale"/>
    <s v="2016 - Scheda di valutazione Dirigente - Funzioni Trasversali/Obiettivi Strategici"/>
    <n v="100"/>
  </r>
  <r>
    <x v="102"/>
    <s v="Ob.dir. 01 Miglioramento della risposta agli adempimenti relativi agli obblighi di pubblicazione sulla pagina Amministrazione Trasparente per tutte le informazioni di pertinenza dell’area"/>
    <x v="38"/>
    <s v="CAPONI CLAUDIA"/>
    <s v="RESPONSABILE"/>
    <s v="Unità di Processo &quot;Stipendi&quot;"/>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35"/>
    <s v="PRATESI GIOVANNI"/>
    <s v="DIRIGENTE"/>
    <s v="Area Servizi di Gestione del Patrimonio Museale ed Archivistico"/>
    <s v="2016 - Scheda di valutazione Dirigente - Area"/>
    <n v="100"/>
  </r>
  <r>
    <x v="102"/>
    <s v="Ob.dir. 01 Miglioramento della risposta agli adempimenti relativi agli obblighi di pubblicazione sulla pagina Amministrazione Trasparente per tutte le informazioni di pertinenza dell’area"/>
    <x v="5"/>
    <s v="VANNUCCI LAURA"/>
    <s v="DIRETTORE DI BIBLIOTECA"/>
    <s v="Biblioteca Biomedica"/>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5"/>
    <s v="SALVI PAOLO"/>
    <s v="DIRETTORE DI BIBLIOTECA"/>
    <s v="Biblioteca di Scienze"/>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38"/>
    <s v="ORIOLO FRANCESCO"/>
    <s v="RESPONSABILE"/>
    <s v="Unità di Processo &quot;Servizi di Ragioneria e Contabilità&quot;"/>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31"/>
    <s v="COTONESCHI PATRIZIA"/>
    <s v="RESPONSABILE"/>
    <s v="CsaVRI - Presidio c/o INCUBATORE"/>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31"/>
    <s v="GARIBOTTI SILVIA"/>
    <s v="DIRIGENTE"/>
    <s v="CsaVRI"/>
    <s v="2016 - Scheda di valutazione Dirigente - Funzioni Trasversali/Obiettivi Strategici"/>
    <n v="100"/>
  </r>
  <r>
    <x v="102"/>
    <s v="Ob.dir. 01 Miglioramento della risposta agli adempimenti relativi agli obblighi di pubblicazione sulla pagina Amministrazione Trasparente per tutte le informazioni di pertinenza dell’area"/>
    <x v="38"/>
    <s v="GALLOTTA ILARIA"/>
    <s v="RESPONSABILE"/>
    <s v="Unità di Processo &quot;Bilancio&quot;"/>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1"/>
    <s v="NISTRI ELENA"/>
    <s v="RESPONSABILE"/>
    <s v="Piattaforma amministrativa unitaria &quot;Supporto alle iniziative di orientamento in ingresso, in itinere e job placement&quot;"/>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1"/>
    <s v="CRUCIANI FABOZZI JESSICA"/>
    <s v="RESPONSABILE"/>
    <s v="Unità di Processo &quot;Coordinamento dello Staff di Direzione Generale&quot;"/>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0"/>
    <s v="DE MARCO VINCENZO"/>
    <s v="DIRIGENTE"/>
    <s v="Sistema Informatico dell'Ateneo Fiorentino - (SIAF)"/>
    <s v="2016 - Scheda di valutazione Dirigente - Funzioni Trasversali/Obiettivi Strategici"/>
    <n v="100"/>
  </r>
  <r>
    <x v="102"/>
    <s v="Ob.dir. 01 Miglioramento della risposta agli adempimenti relativi agli obblighi di pubblicazione sulla pagina Amministrazione Trasparente per tutte le informazioni di pertinenza dell’area"/>
    <x v="5"/>
    <s v="GALEOTA GIANNI"/>
    <s v="DIRETTORE DI BIBLIOTECA"/>
    <s v="Biblioteca di Scienze"/>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2"/>
    <s v="VIGNOLI FRANCESCA"/>
    <s v="RESPONSABILE"/>
    <s v="Supporto Amministrativo - Staff"/>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6"/>
    <s v="GARIBOTTI SILVIA"/>
    <s v="DIRIGENTE"/>
    <s v="Area Servizi alla Ricerca ed al Trasferimento Tecnologico"/>
    <s v="2016 - Scheda di valutazione Dirigente - Area"/>
    <n v="100"/>
  </r>
  <r>
    <x v="102"/>
    <s v="Ob.dir. 01 Miglioramento della risposta agli adempimenti relativi agli obblighi di pubblicazione sulla pagina Amministrazione Trasparente per tutte le informazioni di pertinenza dell’area"/>
    <x v="9"/>
    <s v="CECCHI PATRIZIA"/>
    <s v="Responsabile amministrativo ad interim"/>
    <s v="Ingegneria Civile e Ambientale (DICEA)"/>
    <s v="2016 - Scheda di valutazione RAD"/>
    <n v="100"/>
  </r>
  <r>
    <x v="102"/>
    <s v="Ob.dir. 01 Miglioramento della risposta agli adempimenti relativi agli obblighi di pubblicazione sulla pagina Amministrazione Trasparente per tutte le informazioni di pertinenza dell’area"/>
    <x v="5"/>
    <s v="TAGLIABUE FLORIANA"/>
    <s v="DIRETTORE DI BIBLIOTECA"/>
    <s v="Biblioteca Umanistica"/>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24"/>
    <s v="NUTINI ANGELA"/>
    <s v="RESPONSABILE AMMINISTRATIVO"/>
    <s v="Matematica e Informatica 'Ulisse Dini'"/>
    <s v="2016 - Scheda di valutazione RAD"/>
    <n v="100"/>
  </r>
  <r>
    <x v="102"/>
    <s v="Ob.dir. 01 Miglioramento della risposta agli adempimenti relativi agli obblighi di pubblicazione sulla pagina Amministrazione Trasparente per tutte le informazioni di pertinenza dell’area"/>
    <x v="33"/>
    <s v="RANALDI PATRIZIA"/>
    <s v="RESPONSABILE"/>
    <s v="Unità di Processo &quot;Amministrazione Personale Tecnico-Amministrativo e Collaboratori ed Esperti Linguistici&quot; "/>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2"/>
    <s v="NAPOLITANO FRANCESCO"/>
    <s v="DIRIGENTE"/>
    <s v="Dirigenti"/>
    <s v="2016 - Scheda di valutazione Dirigente - Area"/>
    <n v="100"/>
  </r>
  <r>
    <x v="102"/>
    <s v="Ob.dir. 01 Miglioramento della risposta agli adempimenti relativi agli obblighi di pubblicazione sulla pagina Amministrazione Trasparente per tutte le informazioni di pertinenza dell’area"/>
    <x v="5"/>
    <s v="PAGNINI SIMONETTA"/>
    <s v="Non assegnato"/>
    <s v="Biblioteca di Scienze Tecnologiche"/>
    <s v="2016 - Scheda di valutazione EP - Senza incarichi di responsabilità"/>
    <n v="95"/>
  </r>
  <r>
    <x v="102"/>
    <s v="Ob.dir. 01 Miglioramento della risposta agli adempimenti relativi agli obblighi di pubblicazione sulla pagina Amministrazione Trasparente per tutte le informazioni di pertinenza dell’area"/>
    <x v="14"/>
    <s v="NIGRO RINA"/>
    <s v="RESPONSABILE AMMINISTRATIVO"/>
    <s v="Gestione Sistemi Agrari, Alimentari e Forestali (GESAAF)"/>
    <s v="2016 - Scheda di valutazione RAD"/>
    <n v="100"/>
  </r>
  <r>
    <x v="102"/>
    <s v="Ob.dir. 01 Miglioramento della risposta agli adempimenti relativi agli obblighi di pubblicazione sulla pagina Amministrazione Trasparente per tutte le informazioni di pertinenza dell’area"/>
    <x v="16"/>
    <s v="GIUSTI GIANNA"/>
    <s v="RESPONSABILE AMMINISTRATIVO"/>
    <s v="Scienze Biomediche, Sperimentali e Cliniche 'Mario Serio'"/>
    <s v="2016 - Scheda di valutazione RAD"/>
    <n v="100"/>
  </r>
  <r>
    <x v="102"/>
    <s v="Ob.dir. 01 Miglioramento della risposta agli adempimenti relativi agli obblighi di pubblicazione sulla pagina Amministrazione Trasparente per tutte le informazioni di pertinenza dell’area"/>
    <x v="17"/>
    <s v="FURINI EVA"/>
    <s v="RESPONSABILE AMMINISTRATIVO"/>
    <s v="Neuroscienze, Area del Farmaco e Salute del Bambino (NEUROFARBA)"/>
    <s v="2016 - Scheda di valutazione RAD"/>
    <n v="100"/>
  </r>
  <r>
    <x v="102"/>
    <s v="Ob.dir. 01 Miglioramento della risposta agli adempimenti relativi agli obblighi di pubblicazione sulla pagina Amministrazione Trasparente per tutte le informazioni di pertinenza dell’area"/>
    <x v="2"/>
    <s v="GIUNTI PATRIZIA"/>
    <s v="Non assegnato"/>
    <s v="Unità di Processo &quot;Piano Edilizio&quot;"/>
    <s v="2016 - Scheda di valutazione EP - Senza incarichi di responsabilità"/>
    <n v="100"/>
  </r>
  <r>
    <x v="102"/>
    <s v="Ob.dir. 01 Miglioramento della risposta agli adempimenti relativi agli obblighi di pubblicazione sulla pagina Amministrazione Trasparente per tutte le informazioni di pertinenza dell’area"/>
    <x v="2"/>
    <s v="PILATI FRANCESCO"/>
    <s v="Non assegnato"/>
    <s v="Unità di Processo &quot;Piano Edilizio&quot;"/>
    <s v="2016 - Scheda di valutazione EP - Senza incarichi di responsabilità"/>
    <n v="100"/>
  </r>
  <r>
    <x v="102"/>
    <s v="Ob.dir. 01 Miglioramento della risposta agli adempimenti relativi agli obblighi di pubblicazione sulla pagina Amministrazione Trasparente per tutte le informazioni di pertinenza dell’area"/>
    <x v="2"/>
    <s v="PERSIANI CINZIA"/>
    <s v="Non assegnato"/>
    <s v="Unità di Processo &quot;Piano Edilizio&quot;"/>
    <s v="2016 - Scheda di valutazione EP - Senza incarichi di responsabilità"/>
    <n v="100"/>
  </r>
  <r>
    <x v="102"/>
    <s v="Ob.dir. 01 Miglioramento della risposta agli adempimenti relativi agli obblighi di pubblicazione sulla pagina Amministrazione Trasparente per tutte le informazioni di pertinenza dell’area"/>
    <x v="5"/>
    <s v="GRIFONI GIOVANNA"/>
    <s v="Non assegnato"/>
    <s v="Biblioteca Umanistica"/>
    <s v="2016 - Scheda di valutazione EP - Senza incarichi di responsabilità"/>
    <n v="100"/>
  </r>
  <r>
    <x v="102"/>
    <s v="Ob.dir. 01 Miglioramento della risposta agli adempimenti relativi agli obblighi di pubblicazione sulla pagina Amministrazione Trasparente per tutte le informazioni di pertinenza dell’area"/>
    <x v="5"/>
    <s v="GIUSTI ELEONORA"/>
    <s v="Non assegnato"/>
    <s v="Biblioteca di Scienze Sociali"/>
    <s v="2016 - Scheda di valutazione EP - Senza incarichi di responsabilità"/>
    <n v="100"/>
  </r>
  <r>
    <x v="102"/>
    <s v="Ob.dir. 01 Miglioramento della risposta agli adempimenti relativi agli obblighi di pubblicazione sulla pagina Amministrazione Trasparente per tutte le informazioni di pertinenza dell’area"/>
    <x v="5"/>
    <s v="MASETTI MARIA LUISA"/>
    <s v="DIRETTORE DI BIBLIOTECA"/>
    <s v="Biblioteca di Scienze Tecnologiche"/>
    <s v="2016 - Scheda di valutazione EP - Responsabile di Struttura / Unità di Processo / Processo"/>
    <n v="100"/>
  </r>
  <r>
    <x v="102"/>
    <s v="Ob.dir. 01 Miglioramento della risposta agli adempimenti relativi agli obblighi di pubblicazione sulla pagina Amministrazione Trasparente per tutte le informazioni di pertinenza dell’area"/>
    <x v="33"/>
    <s v="DE MARCO VINCENZO"/>
    <s v="DIRIGENTE"/>
    <s v="Area Risorse Umane"/>
    <s v="2016 - Scheda di valutazione Dirigente - Area"/>
    <n v="100"/>
  </r>
  <r>
    <x v="102"/>
    <s v="Ob.dir. 01 Miglioramento della risposta agli adempimenti relativi agli obblighi di pubblicazione sulla pagina Amministrazione Trasparente per tutte le informazioni di pertinenza dell’area"/>
    <x v="4"/>
    <s v="MARAVIGLIA MARIA GIULIA"/>
    <s v="DIRIGENTE"/>
    <s v="Dirigenti"/>
    <s v="2016 - Scheda di valutazione Dirigente - Area"/>
    <n v="100"/>
  </r>
  <r>
    <x v="102"/>
    <s v="Ob.dir. 01 Miglioramento della risposta agli adempimenti relativi agli obblighi di pubblicazione sulla pagina Amministrazione Trasparente per tutte le informazioni di pertinenza dell’area"/>
    <x v="2"/>
    <s v="DONATINI DANIELE"/>
    <s v="RESPONSABILE"/>
    <s v="Unità di Processo &quot;Patrimonio Immobiliare&quot;"/>
    <s v="2016 - Scheda di valutazione EP - Responsabile di Struttura / Unità di Processo / Processo"/>
    <n v="100"/>
  </r>
  <r>
    <x v="103"/>
    <s v="[Obiettivo direzionale] Dematerializzazione gestione bandi di reclutamento con la realizzazione di una piattaforma informatica per la ricezione delle domande dei candidati e relativi allegati"/>
    <x v="33"/>
    <s v="PICCINI MONICA"/>
    <s v="Non assegnato"/>
    <s v="Unità di Processo &quot;Amministrazione Personale Docente&quot;"/>
    <s v="2016 - Scheda di valutazione EP - Senza incarichi di responsabilità"/>
    <n v="99"/>
  </r>
  <r>
    <x v="104"/>
    <s v="[Non presente in Piano Strategico] Attuazione del progetto SBART (sistema di printing) del SBA per la predispozione dei nuovi punti rete, assegnazione degli indirizzi, monitorgaggio del traffico e sicurezze di rete"/>
    <x v="0"/>
    <s v="DIBILIO EUGENIO"/>
    <s v="RESPONSABILE"/>
    <s v="Unità di Processo &quot;Unifi Net&quot;"/>
    <s v="2016 - Scheda di valutazione EP - Responsabile di Struttura / Unità di Processo / Processo"/>
    <n v="100"/>
  </r>
  <r>
    <x v="105"/>
    <s v="[Non presente in Piano Integrato] Potenziamento infrastruttura wi-fi"/>
    <x v="0"/>
    <s v="DIBILIO EUGENIO"/>
    <s v="RESPONSABILE"/>
    <s v="Unità di Processo &quot;Unifi Net&quot;"/>
    <s v="2016 - Scheda di valutazione EP - Responsabile di Struttura / Unità di Processo / Processo"/>
    <n v="100"/>
  </r>
  <r>
    <x v="99"/>
    <s v="Attività in attuazione del Piano Triennale Anticorruzione"/>
    <x v="5"/>
    <s v="SALVI PAOLO"/>
    <s v="DIRETTORE DI BIBLIOTECA"/>
    <s v="Biblioteca di Scienze"/>
    <s v="2016 - Scheda di valutazione EP - Responsabile di Struttura / Unità di Processo / Processo"/>
    <n v="90"/>
  </r>
  <r>
    <x v="99"/>
    <s v="Attività in attuazione del Piano Triennale Anticorruzione"/>
    <x v="5"/>
    <s v="CONIGLIELLO LUCILLA"/>
    <s v="DIRETTORE DI BIBLIOTECA"/>
    <s v="Biblioteca di Scienze Sociali"/>
    <s v="2016 - Scheda di valutazione EP - Responsabile di Struttura / Unità di Processo / Processo"/>
    <n v="90"/>
  </r>
  <r>
    <x v="99"/>
    <s v="Attività in attuazione del Piano Triennale Anticorruzione"/>
    <x v="5"/>
    <s v="MASETTI MARIA LUISA"/>
    <s v="DIRETTORE DI BIBLIOTECA"/>
    <s v="Biblioteca di Scienze Tecnologiche"/>
    <s v="2016 - Scheda di valutazione EP - Responsabile di Struttura / Unità di Processo / Processo"/>
    <n v="90"/>
  </r>
  <r>
    <x v="99"/>
    <s v="Attività in attuazione del Piano Triennale Anticorruzione"/>
    <x v="5"/>
    <s v="TAGLIABUE FLORIANA"/>
    <s v="DIRETTORE DI BIBLIOTECA"/>
    <s v="Biblioteca Umanistica"/>
    <s v="2016 - Scheda di valutazione EP - Responsabile di Struttura / Unità di Processo / Processo"/>
    <n v="90"/>
  </r>
  <r>
    <x v="99"/>
    <s v="Attività in attuazione del Piano Triennale Anticorruzione"/>
    <x v="5"/>
    <s v="VANNUCCI LAURA"/>
    <s v="DIRETTORE DI BIBLIOTECA"/>
    <s v="Biblioteca Biomedica"/>
    <s v="2016 - Scheda di valutazione EP - Responsabile di Struttura / Unità di Processo / Processo"/>
    <n v="90"/>
  </r>
  <r>
    <x v="99"/>
    <s v="Attività in attuazione del Piano Triennale Anticorruzione"/>
    <x v="5"/>
    <s v="GALEOTA GIANNI"/>
    <s v="DIRETTORE DI BIBLIOTECA"/>
    <s v="Biblioteca di Scienze"/>
    <s v="2016 - Scheda di valutazione EP - Responsabile di Struttura / Unità di Processo / Processo"/>
    <n v="90"/>
  </r>
  <r>
    <x v="106"/>
    <s v="Ob.dir.80 Miglioramento del supporto ai processi di orientamento"/>
    <x v="17"/>
    <s v="CARRESI ROSELLA"/>
    <s v="RESPONSABILE"/>
    <s v="Psicologia"/>
    <s v="2016 - Scheda di valutazione EP - Responsabile di Struttura / Unità di Processo / Processo"/>
    <n v="100"/>
  </r>
  <r>
    <x v="107"/>
    <s v="Partecipazione a seminari, congressi, stages"/>
    <x v="19"/>
    <s v="FONTANI MARCO"/>
    <s v="Non assegnato"/>
    <s v="Chimica 'Ugo Schiff'"/>
    <s v="2016 - Scheda di valutazione EP - Senza incarichi di responsabilità"/>
    <n v="100"/>
  </r>
  <r>
    <x v="108"/>
    <m/>
    <x v="42"/>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_pivot2" cacheId="0" applyNumberFormats="0" applyBorderFormats="0" applyFontFormats="0" applyPatternFormats="0" applyAlignmentFormats="0" applyWidthHeightFormats="1" dataCaption="Valori" updatedVersion="3" minRefreshableVersion="3" showCalcMbrs="0" useAutoFormatting="1" itemPrintTitles="1" createdVersion="3" indent="0" outline="1" outlineData="1" multipleFieldFilters="0">
  <location ref="A4:B11" firstHeaderRow="1" firstDataRow="1" firstDataCol="1"/>
  <pivotFields count="8">
    <pivotField axis="axisRow" multipleItemSelectionAllowed="1" showAll="0">
      <items count="110">
        <item h="1" x="107"/>
        <item h="1" x="105"/>
        <item h="1" x="104"/>
        <item h="1" x="106"/>
        <item h="1" x="103"/>
        <item x="102"/>
        <item x="100"/>
        <item h="1" x="76"/>
        <item h="1" x="77"/>
        <item h="1" x="78"/>
        <item h="1" x="101"/>
        <item x="47"/>
        <item x="97"/>
        <item x="98"/>
        <item h="1" x="39"/>
        <item h="1" x="52"/>
        <item h="1" x="53"/>
        <item h="1" x="54"/>
        <item h="1" x="55"/>
        <item h="1" x="56"/>
        <item h="1" x="57"/>
        <item h="1" x="73"/>
        <item h="1" x="74"/>
        <item h="1" x="61"/>
        <item h="1" x="62"/>
        <item h="1" x="63"/>
        <item h="1" x="46"/>
        <item h="1" x="58"/>
        <item h="1" x="59"/>
        <item h="1" x="60"/>
        <item h="1" x="85"/>
        <item h="1" x="86"/>
        <item h="1" x="87"/>
        <item h="1" x="40"/>
        <item h="1" x="41"/>
        <item h="1" x="88"/>
        <item h="1" x="89"/>
        <item h="1" x="48"/>
        <item h="1" x="49"/>
        <item h="1" x="50"/>
        <item h="1" x="51"/>
        <item h="1" x="93"/>
        <item h="1" x="94"/>
        <item h="1" x="95"/>
        <item h="1" x="96"/>
        <item h="1" x="64"/>
        <item h="1" x="65"/>
        <item h="1" x="66"/>
        <item h="1" x="67"/>
        <item h="1" x="91"/>
        <item h="1" x="42"/>
        <item h="1" x="43"/>
        <item h="1" x="44"/>
        <item h="1" x="45"/>
        <item h="1" x="79"/>
        <item h="1" x="82"/>
        <item h="1" x="80"/>
        <item h="1" x="81"/>
        <item h="1" x="75"/>
        <item x="99"/>
        <item h="1" x="92"/>
        <item h="1" x="83"/>
        <item h="1" x="84"/>
        <item h="1" x="68"/>
        <item h="1" x="90"/>
        <item h="1" x="69"/>
        <item h="1" x="70"/>
        <item h="1" x="71"/>
        <item h="1" x="72"/>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108"/>
        <item t="default"/>
      </items>
    </pivotField>
    <pivotField showAll="0"/>
    <pivotField multipleItemSelectionAllowed="1" showAll="0">
      <items count="44">
        <item x="7"/>
        <item x="4"/>
        <item x="2"/>
        <item x="33"/>
        <item x="3"/>
        <item x="6"/>
        <item x="35"/>
        <item x="38"/>
        <item x="39"/>
        <item x="11"/>
        <item x="37"/>
        <item x="19"/>
        <item x="18"/>
        <item x="32"/>
        <item x="31"/>
        <item x="8"/>
        <item x="14"/>
        <item x="9"/>
        <item x="26"/>
        <item x="12"/>
        <item x="23"/>
        <item x="30"/>
        <item x="24"/>
        <item x="10"/>
        <item x="34"/>
        <item x="17"/>
        <item x="16"/>
        <item x="21"/>
        <item x="28"/>
        <item x="13"/>
        <item x="25"/>
        <item x="15"/>
        <item x="27"/>
        <item x="22"/>
        <item x="5"/>
        <item x="0"/>
        <item x="20"/>
        <item x="29"/>
        <item x="1"/>
        <item x="41"/>
        <item x="36"/>
        <item x="40"/>
        <item x="42"/>
        <item t="default"/>
      </items>
    </pivotField>
    <pivotField showAll="0"/>
    <pivotField showAll="0"/>
    <pivotField showAll="0"/>
    <pivotField showAll="0"/>
    <pivotField dataField="1" showAll="0"/>
  </pivotFields>
  <rowFields count="1">
    <field x="0"/>
  </rowFields>
  <rowItems count="7">
    <i>
      <x v="5"/>
    </i>
    <i>
      <x v="6"/>
    </i>
    <i>
      <x v="11"/>
    </i>
    <i>
      <x v="12"/>
    </i>
    <i>
      <x v="13"/>
    </i>
    <i>
      <x v="59"/>
    </i>
    <i t="grand">
      <x/>
    </i>
  </rowItems>
  <colItems count="1">
    <i/>
  </colItems>
  <dataFields count="1">
    <dataField name="Media di Valutazione %" fld="7" subtotal="average" baseField="0" baseItem="0"/>
  </dataFields>
  <pivotTableStyleInfo showRowHeaders="1" showColHeaders="1" showRowStripes="0" showColStripes="0" showLastColumn="1"/>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I12"/>
  <sheetViews>
    <sheetView workbookViewId="0">
      <selection activeCell="B35" sqref="B35"/>
    </sheetView>
  </sheetViews>
  <sheetFormatPr defaultRowHeight="14.4"/>
  <cols>
    <col min="9" max="9" width="18.5546875" customWidth="1"/>
  </cols>
  <sheetData>
    <row r="1" spans="1:9">
      <c r="A1" s="119" t="s">
        <v>465</v>
      </c>
      <c r="B1" s="119"/>
      <c r="C1" s="119"/>
      <c r="D1" s="119"/>
      <c r="E1" s="119"/>
      <c r="F1" s="119"/>
      <c r="G1" s="119"/>
      <c r="H1" s="119"/>
      <c r="I1" s="119"/>
    </row>
    <row r="2" spans="1:9">
      <c r="A2" s="119"/>
      <c r="B2" s="119"/>
      <c r="C2" s="119"/>
      <c r="D2" s="119"/>
      <c r="E2" s="119"/>
      <c r="F2" s="119"/>
      <c r="G2" s="119"/>
      <c r="H2" s="119"/>
      <c r="I2" s="119"/>
    </row>
    <row r="4" spans="1:9">
      <c r="A4" t="s">
        <v>466</v>
      </c>
    </row>
    <row r="5" spans="1:9">
      <c r="A5" t="s">
        <v>467</v>
      </c>
    </row>
    <row r="6" spans="1:9">
      <c r="A6" t="s">
        <v>468</v>
      </c>
    </row>
    <row r="7" spans="1:9">
      <c r="A7" t="s">
        <v>470</v>
      </c>
    </row>
    <row r="8" spans="1:9">
      <c r="A8" t="s">
        <v>471</v>
      </c>
    </row>
    <row r="9" spans="1:9">
      <c r="A9" t="s">
        <v>983</v>
      </c>
    </row>
    <row r="10" spans="1:9">
      <c r="A10" t="s">
        <v>469</v>
      </c>
    </row>
    <row r="11" spans="1:9">
      <c r="A11" t="s">
        <v>472</v>
      </c>
    </row>
    <row r="12" spans="1:9">
      <c r="A12" t="s">
        <v>473</v>
      </c>
    </row>
  </sheetData>
  <mergeCells count="1">
    <mergeCell ref="A1:I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B12"/>
  <sheetViews>
    <sheetView workbookViewId="0">
      <selection activeCell="A8" sqref="A8"/>
    </sheetView>
  </sheetViews>
  <sheetFormatPr defaultRowHeight="14.4"/>
  <cols>
    <col min="1" max="1" width="169.88671875" bestFit="1" customWidth="1"/>
    <col min="2" max="2" width="22.33203125" bestFit="1" customWidth="1"/>
  </cols>
  <sheetData>
    <row r="1" spans="1:2">
      <c r="A1" s="34" t="s">
        <v>53</v>
      </c>
      <c r="B1" s="35" t="s">
        <v>22</v>
      </c>
    </row>
    <row r="2" spans="1:2">
      <c r="A2" s="1" t="s">
        <v>1</v>
      </c>
      <c r="B2" s="2">
        <v>100</v>
      </c>
    </row>
    <row r="3" spans="1:2">
      <c r="A3" s="3" t="s">
        <v>2</v>
      </c>
      <c r="B3" s="4">
        <v>100</v>
      </c>
    </row>
    <row r="4" spans="1:2">
      <c r="A4" s="3" t="s">
        <v>47</v>
      </c>
      <c r="B4" s="4">
        <v>100</v>
      </c>
    </row>
    <row r="5" spans="1:2">
      <c r="A5" s="3" t="s">
        <v>48</v>
      </c>
      <c r="B5" s="4">
        <v>100</v>
      </c>
    </row>
    <row r="6" spans="1:2">
      <c r="A6" s="3" t="s">
        <v>49</v>
      </c>
      <c r="B6" s="4">
        <v>100</v>
      </c>
    </row>
    <row r="7" spans="1:2">
      <c r="A7" s="3" t="s">
        <v>50</v>
      </c>
      <c r="B7" s="4">
        <v>100</v>
      </c>
    </row>
    <row r="8" spans="1:2">
      <c r="A8" s="3" t="s">
        <v>51</v>
      </c>
      <c r="B8" s="4">
        <v>70</v>
      </c>
    </row>
    <row r="9" spans="1:2">
      <c r="A9" s="3" t="s">
        <v>52</v>
      </c>
      <c r="B9" s="4">
        <v>90</v>
      </c>
    </row>
    <row r="10" spans="1:2">
      <c r="A10" s="3" t="s">
        <v>9</v>
      </c>
      <c r="B10" s="4">
        <v>94.166666666666671</v>
      </c>
    </row>
    <row r="11" spans="1:2">
      <c r="A11" s="36" t="s">
        <v>23</v>
      </c>
      <c r="B11" s="37">
        <v>95.921052631578945</v>
      </c>
    </row>
    <row r="12" spans="1:2">
      <c r="A12" s="13" t="s">
        <v>11</v>
      </c>
      <c r="B12">
        <f>100-B11</f>
        <v>4.0789473684210549</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B9"/>
  <sheetViews>
    <sheetView workbookViewId="0">
      <selection activeCell="A22" sqref="A22"/>
    </sheetView>
  </sheetViews>
  <sheetFormatPr defaultRowHeight="14.4"/>
  <cols>
    <col min="1" max="1" width="183.44140625" bestFit="1" customWidth="1"/>
    <col min="2" max="2" width="22.33203125" bestFit="1" customWidth="1"/>
  </cols>
  <sheetData>
    <row r="1" spans="1:2">
      <c r="A1" s="34" t="s">
        <v>58</v>
      </c>
      <c r="B1" s="35" t="s">
        <v>22</v>
      </c>
    </row>
    <row r="2" spans="1:2">
      <c r="A2" s="1" t="s">
        <v>1</v>
      </c>
      <c r="B2" s="2">
        <v>100</v>
      </c>
    </row>
    <row r="3" spans="1:2">
      <c r="A3" s="3" t="s">
        <v>54</v>
      </c>
      <c r="B3" s="4">
        <v>100</v>
      </c>
    </row>
    <row r="4" spans="1:2">
      <c r="A4" s="3" t="s">
        <v>55</v>
      </c>
      <c r="B4" s="4">
        <v>100</v>
      </c>
    </row>
    <row r="5" spans="1:2">
      <c r="A5" s="3" t="s">
        <v>56</v>
      </c>
      <c r="B5" s="4">
        <v>100</v>
      </c>
    </row>
    <row r="6" spans="1:2">
      <c r="A6" s="3" t="s">
        <v>57</v>
      </c>
      <c r="B6" s="4">
        <v>100</v>
      </c>
    </row>
    <row r="7" spans="1:2">
      <c r="A7" s="3" t="s">
        <v>8</v>
      </c>
      <c r="B7" s="4">
        <v>100</v>
      </c>
    </row>
    <row r="8" spans="1:2">
      <c r="A8" s="36" t="s">
        <v>23</v>
      </c>
      <c r="B8" s="37">
        <v>100</v>
      </c>
    </row>
    <row r="9" spans="1:2">
      <c r="A9" s="13" t="s">
        <v>11</v>
      </c>
      <c r="B9" s="38">
        <v>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B11"/>
  <sheetViews>
    <sheetView workbookViewId="0">
      <selection activeCell="A10" sqref="A10:A11"/>
    </sheetView>
  </sheetViews>
  <sheetFormatPr defaultRowHeight="14.4"/>
  <cols>
    <col min="1" max="1" width="169.88671875" bestFit="1" customWidth="1"/>
    <col min="2" max="2" width="22.33203125" bestFit="1" customWidth="1"/>
  </cols>
  <sheetData>
    <row r="1" spans="1:2">
      <c r="A1" s="34" t="s">
        <v>58</v>
      </c>
      <c r="B1" s="35" t="s">
        <v>22</v>
      </c>
    </row>
    <row r="2" spans="1:2">
      <c r="A2" s="1" t="s">
        <v>1</v>
      </c>
      <c r="B2" s="2">
        <v>0</v>
      </c>
    </row>
    <row r="3" spans="1:2">
      <c r="A3" s="3" t="s">
        <v>2</v>
      </c>
      <c r="B3" s="4">
        <v>100</v>
      </c>
    </row>
    <row r="4" spans="1:2">
      <c r="A4" s="3" t="s">
        <v>59</v>
      </c>
      <c r="B4" s="4">
        <v>90</v>
      </c>
    </row>
    <row r="5" spans="1:2">
      <c r="A5" s="3" t="s">
        <v>60</v>
      </c>
      <c r="B5" s="4">
        <v>100</v>
      </c>
    </row>
    <row r="6" spans="1:2">
      <c r="A6" s="3" t="s">
        <v>61</v>
      </c>
      <c r="B6" s="4">
        <v>100</v>
      </c>
    </row>
    <row r="7" spans="1:2">
      <c r="A7" s="3" t="s">
        <v>62</v>
      </c>
      <c r="B7" s="4">
        <v>90</v>
      </c>
    </row>
    <row r="8" spans="1:2">
      <c r="A8" s="3" t="s">
        <v>63</v>
      </c>
      <c r="B8" s="4">
        <v>75</v>
      </c>
    </row>
    <row r="9" spans="1:2">
      <c r="A9" s="3" t="s">
        <v>64</v>
      </c>
      <c r="B9" s="4">
        <v>75</v>
      </c>
    </row>
    <row r="10" spans="1:2">
      <c r="A10" s="36" t="s">
        <v>23</v>
      </c>
      <c r="B10" s="37">
        <v>78.75</v>
      </c>
    </row>
    <row r="11" spans="1:2">
      <c r="A11" s="13" t="s">
        <v>11</v>
      </c>
      <c r="B11">
        <f>100-B10</f>
        <v>21.25</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B11"/>
  <sheetViews>
    <sheetView workbookViewId="0">
      <selection activeCell="A10" sqref="A10:A11"/>
    </sheetView>
  </sheetViews>
  <sheetFormatPr defaultRowHeight="14.4"/>
  <cols>
    <col min="1" max="1" width="175.109375" bestFit="1" customWidth="1"/>
    <col min="2" max="2" width="22.33203125" bestFit="1" customWidth="1"/>
  </cols>
  <sheetData>
    <row r="1" spans="1:2">
      <c r="A1" s="41" t="s">
        <v>71</v>
      </c>
      <c r="B1" s="42" t="s">
        <v>22</v>
      </c>
    </row>
    <row r="2" spans="1:2">
      <c r="A2" s="3" t="s">
        <v>1</v>
      </c>
      <c r="B2" s="4">
        <v>100</v>
      </c>
    </row>
    <row r="3" spans="1:2">
      <c r="A3" s="3" t="s">
        <v>24</v>
      </c>
      <c r="B3" s="4">
        <v>100</v>
      </c>
    </row>
    <row r="4" spans="1:2">
      <c r="A4" s="3" t="s">
        <v>66</v>
      </c>
      <c r="B4" s="4">
        <v>76.666666666666671</v>
      </c>
    </row>
    <row r="5" spans="1:2">
      <c r="A5" s="3" t="s">
        <v>67</v>
      </c>
      <c r="B5" s="4">
        <v>65</v>
      </c>
    </row>
    <row r="6" spans="1:2">
      <c r="A6" s="3" t="s">
        <v>68</v>
      </c>
      <c r="B6" s="4">
        <v>76.666666666666671</v>
      </c>
    </row>
    <row r="7" spans="1:2">
      <c r="A7" s="3" t="s">
        <v>69</v>
      </c>
      <c r="B7" s="4">
        <v>99.666666666666671</v>
      </c>
    </row>
    <row r="8" spans="1:2">
      <c r="A8" s="3" t="s">
        <v>38</v>
      </c>
      <c r="B8" s="4">
        <v>100</v>
      </c>
    </row>
    <row r="9" spans="1:2">
      <c r="A9" s="3" t="s">
        <v>70</v>
      </c>
      <c r="B9" s="4">
        <v>74</v>
      </c>
    </row>
    <row r="10" spans="1:2">
      <c r="A10" s="39" t="s">
        <v>23</v>
      </c>
      <c r="B10" s="40">
        <f>AVERAGE(B2:B9)</f>
        <v>86.5</v>
      </c>
    </row>
    <row r="11" spans="1:2">
      <c r="A11" s="13" t="s">
        <v>11</v>
      </c>
      <c r="B11">
        <f>100-B10</f>
        <v>13.5</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B29"/>
  <sheetViews>
    <sheetView workbookViewId="0">
      <selection activeCell="A10" sqref="A10:A11"/>
    </sheetView>
  </sheetViews>
  <sheetFormatPr defaultRowHeight="14.4"/>
  <cols>
    <col min="1" max="1" width="169.88671875" bestFit="1" customWidth="1"/>
    <col min="2" max="2" width="22.33203125" bestFit="1" customWidth="1"/>
  </cols>
  <sheetData>
    <row r="1" spans="1:2">
      <c r="A1" s="43" t="s">
        <v>81</v>
      </c>
      <c r="B1" s="44" t="s">
        <v>22</v>
      </c>
    </row>
    <row r="2" spans="1:2">
      <c r="A2" s="1" t="s">
        <v>1</v>
      </c>
      <c r="B2" s="2">
        <v>100</v>
      </c>
    </row>
    <row r="3" spans="1:2">
      <c r="A3" s="3" t="s">
        <v>2</v>
      </c>
      <c r="B3" s="4">
        <v>100</v>
      </c>
    </row>
    <row r="4" spans="1:2">
      <c r="A4" s="3" t="s">
        <v>72</v>
      </c>
      <c r="B4" s="4">
        <v>25</v>
      </c>
    </row>
    <row r="5" spans="1:2">
      <c r="A5" s="3" t="s">
        <v>73</v>
      </c>
      <c r="B5" s="4">
        <v>100</v>
      </c>
    </row>
    <row r="6" spans="1:2">
      <c r="A6" s="3" t="s">
        <v>74</v>
      </c>
      <c r="B6" s="4">
        <v>25</v>
      </c>
    </row>
    <row r="7" spans="1:2">
      <c r="A7" s="3" t="s">
        <v>75</v>
      </c>
      <c r="B7" s="4">
        <v>100</v>
      </c>
    </row>
    <row r="8" spans="1:2">
      <c r="A8" s="3" t="s">
        <v>76</v>
      </c>
      <c r="B8" s="4">
        <v>25</v>
      </c>
    </row>
    <row r="9" spans="1:2">
      <c r="A9" s="3" t="s">
        <v>77</v>
      </c>
      <c r="B9" s="4">
        <v>100</v>
      </c>
    </row>
    <row r="10" spans="1:2">
      <c r="A10" s="45" t="s">
        <v>23</v>
      </c>
      <c r="B10" s="46">
        <v>79.545454545454547</v>
      </c>
    </row>
    <row r="11" spans="1:2">
      <c r="A11" s="13" t="s">
        <v>11</v>
      </c>
      <c r="B11">
        <f>100-B10</f>
        <v>20.454545454545453</v>
      </c>
    </row>
    <row r="13" spans="1:2">
      <c r="A13" s="43" t="s">
        <v>82</v>
      </c>
      <c r="B13" s="44" t="s">
        <v>22</v>
      </c>
    </row>
    <row r="14" spans="1:2">
      <c r="A14" s="1" t="s">
        <v>1</v>
      </c>
      <c r="B14" s="2">
        <v>100</v>
      </c>
    </row>
    <row r="15" spans="1:2">
      <c r="A15" s="3" t="s">
        <v>2</v>
      </c>
      <c r="B15" s="4">
        <v>100</v>
      </c>
    </row>
    <row r="16" spans="1:2">
      <c r="A16" s="3" t="s">
        <v>78</v>
      </c>
      <c r="B16" s="4">
        <v>100</v>
      </c>
    </row>
    <row r="17" spans="1:2">
      <c r="A17" s="3" t="s">
        <v>79</v>
      </c>
      <c r="B17" s="4">
        <v>100</v>
      </c>
    </row>
    <row r="18" spans="1:2">
      <c r="A18" s="3" t="s">
        <v>80</v>
      </c>
      <c r="B18" s="4">
        <v>100</v>
      </c>
    </row>
    <row r="19" spans="1:2">
      <c r="A19" s="3" t="s">
        <v>44</v>
      </c>
      <c r="B19" s="4">
        <v>100</v>
      </c>
    </row>
    <row r="20" spans="1:2">
      <c r="A20" s="3" t="s">
        <v>75</v>
      </c>
      <c r="B20" s="4">
        <v>100</v>
      </c>
    </row>
    <row r="21" spans="1:2">
      <c r="A21" s="3" t="s">
        <v>76</v>
      </c>
      <c r="B21" s="4">
        <v>100</v>
      </c>
    </row>
    <row r="22" spans="1:2">
      <c r="A22" s="3" t="s">
        <v>77</v>
      </c>
      <c r="B22" s="4">
        <v>100</v>
      </c>
    </row>
    <row r="23" spans="1:2">
      <c r="A23" s="3" t="s">
        <v>52</v>
      </c>
      <c r="B23" s="4">
        <v>95.714285714285708</v>
      </c>
    </row>
    <row r="24" spans="1:2">
      <c r="A24" s="45" t="s">
        <v>23</v>
      </c>
      <c r="B24" s="44">
        <v>98.63636363636364</v>
      </c>
    </row>
    <row r="25" spans="1:2">
      <c r="A25" s="13" t="s">
        <v>11</v>
      </c>
      <c r="B25">
        <f>100-B24</f>
        <v>1.3636363636363598</v>
      </c>
    </row>
    <row r="27" spans="1:2">
      <c r="A27" s="44" t="s">
        <v>83</v>
      </c>
      <c r="B27" s="44" t="s">
        <v>84</v>
      </c>
    </row>
    <row r="28" spans="1:2">
      <c r="A28" s="44" t="s">
        <v>23</v>
      </c>
      <c r="B28" s="44">
        <f>AVERAGE(B10,B24)</f>
        <v>89.090909090909093</v>
      </c>
    </row>
    <row r="29" spans="1:2">
      <c r="A29" s="5" t="s">
        <v>11</v>
      </c>
      <c r="B29" s="5">
        <f>100-B28</f>
        <v>10.909090909090907</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B14"/>
  <sheetViews>
    <sheetView workbookViewId="0">
      <selection activeCell="A13" sqref="A13:A14"/>
    </sheetView>
  </sheetViews>
  <sheetFormatPr defaultRowHeight="14.4"/>
  <cols>
    <col min="1" max="1" width="169.88671875" bestFit="1" customWidth="1"/>
    <col min="2" max="2" width="22.33203125" bestFit="1" customWidth="1"/>
  </cols>
  <sheetData>
    <row r="1" spans="1:2">
      <c r="A1" s="43" t="s">
        <v>92</v>
      </c>
      <c r="B1" s="44" t="s">
        <v>22</v>
      </c>
    </row>
    <row r="2" spans="1:2">
      <c r="A2" s="1" t="s">
        <v>1</v>
      </c>
      <c r="B2" s="2">
        <v>99.666666666666671</v>
      </c>
    </row>
    <row r="3" spans="1:2">
      <c r="A3" s="3" t="s">
        <v>2</v>
      </c>
      <c r="B3" s="4">
        <v>91.666666666666671</v>
      </c>
    </row>
    <row r="4" spans="1:2">
      <c r="A4" s="3" t="s">
        <v>35</v>
      </c>
      <c r="B4" s="4">
        <v>100</v>
      </c>
    </row>
    <row r="5" spans="1:2">
      <c r="A5" s="3" t="s">
        <v>85</v>
      </c>
      <c r="B5" s="4">
        <v>100</v>
      </c>
    </row>
    <row r="6" spans="1:2">
      <c r="A6" s="3" t="s">
        <v>86</v>
      </c>
      <c r="B6" s="4">
        <v>100</v>
      </c>
    </row>
    <row r="7" spans="1:2">
      <c r="A7" s="3" t="s">
        <v>87</v>
      </c>
      <c r="B7" s="4">
        <v>90</v>
      </c>
    </row>
    <row r="8" spans="1:2">
      <c r="A8" s="3" t="s">
        <v>88</v>
      </c>
      <c r="B8" s="4">
        <v>100</v>
      </c>
    </row>
    <row r="9" spans="1:2">
      <c r="A9" s="3" t="s">
        <v>89</v>
      </c>
      <c r="B9" s="4">
        <v>100</v>
      </c>
    </row>
    <row r="10" spans="1:2">
      <c r="A10" s="3" t="s">
        <v>90</v>
      </c>
      <c r="B10" s="4">
        <v>100</v>
      </c>
    </row>
    <row r="11" spans="1:2">
      <c r="A11" s="3" t="s">
        <v>91</v>
      </c>
      <c r="B11" s="4">
        <v>100</v>
      </c>
    </row>
    <row r="12" spans="1:2">
      <c r="A12" s="3" t="s">
        <v>52</v>
      </c>
      <c r="B12" s="4">
        <v>100</v>
      </c>
    </row>
    <row r="13" spans="1:2">
      <c r="A13" s="45" t="s">
        <v>23</v>
      </c>
      <c r="B13" s="46">
        <v>98.793103448275858</v>
      </c>
    </row>
    <row r="14" spans="1:2">
      <c r="A14" s="13" t="s">
        <v>11</v>
      </c>
      <c r="B14">
        <f>100-B13</f>
        <v>1.2068965517241423</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B30"/>
  <sheetViews>
    <sheetView workbookViewId="0">
      <selection activeCell="A25" sqref="A25"/>
    </sheetView>
  </sheetViews>
  <sheetFormatPr defaultRowHeight="14.4"/>
  <cols>
    <col min="1" max="1" width="192.88671875" bestFit="1" customWidth="1"/>
    <col min="2" max="2" width="22.33203125" bestFit="1" customWidth="1"/>
  </cols>
  <sheetData>
    <row r="1" spans="1:2">
      <c r="A1" s="43" t="s">
        <v>106</v>
      </c>
      <c r="B1" s="44" t="s">
        <v>22</v>
      </c>
    </row>
    <row r="2" spans="1:2">
      <c r="A2" s="1" t="s">
        <v>93</v>
      </c>
      <c r="B2" s="2">
        <v>100</v>
      </c>
    </row>
    <row r="3" spans="1:2">
      <c r="A3" s="3" t="s">
        <v>94</v>
      </c>
      <c r="B3" s="4">
        <v>100</v>
      </c>
    </row>
    <row r="4" spans="1:2">
      <c r="A4" s="3" t="s">
        <v>1</v>
      </c>
      <c r="B4" s="4">
        <v>100</v>
      </c>
    </row>
    <row r="5" spans="1:2">
      <c r="A5" s="3" t="s">
        <v>2</v>
      </c>
      <c r="B5" s="4">
        <v>100</v>
      </c>
    </row>
    <row r="6" spans="1:2">
      <c r="A6" s="3" t="s">
        <v>27</v>
      </c>
      <c r="B6" s="4">
        <v>100</v>
      </c>
    </row>
    <row r="7" spans="1:2">
      <c r="A7" s="3" t="s">
        <v>95</v>
      </c>
      <c r="B7" s="4">
        <v>100</v>
      </c>
    </row>
    <row r="8" spans="1:2">
      <c r="A8" s="3" t="s">
        <v>86</v>
      </c>
      <c r="B8" s="4">
        <v>100</v>
      </c>
    </row>
    <row r="9" spans="1:2">
      <c r="A9" s="3" t="s">
        <v>67</v>
      </c>
      <c r="B9" s="4">
        <v>100</v>
      </c>
    </row>
    <row r="10" spans="1:2">
      <c r="A10" s="3" t="s">
        <v>68</v>
      </c>
      <c r="B10" s="4">
        <v>100</v>
      </c>
    </row>
    <row r="11" spans="1:2">
      <c r="A11" s="3" t="s">
        <v>69</v>
      </c>
      <c r="B11" s="4">
        <v>100</v>
      </c>
    </row>
    <row r="12" spans="1:2">
      <c r="A12" s="3" t="s">
        <v>96</v>
      </c>
      <c r="B12" s="4">
        <v>100</v>
      </c>
    </row>
    <row r="13" spans="1:2">
      <c r="A13" s="3" t="s">
        <v>97</v>
      </c>
      <c r="B13" s="4">
        <v>94</v>
      </c>
    </row>
    <row r="14" spans="1:2">
      <c r="A14" s="3" t="s">
        <v>98</v>
      </c>
      <c r="B14" s="4">
        <v>50</v>
      </c>
    </row>
    <row r="15" spans="1:2">
      <c r="A15" s="3" t="s">
        <v>99</v>
      </c>
      <c r="B15" s="4">
        <v>62.5</v>
      </c>
    </row>
    <row r="16" spans="1:2">
      <c r="A16" s="3" t="s">
        <v>100</v>
      </c>
      <c r="B16" s="4">
        <v>100</v>
      </c>
    </row>
    <row r="17" spans="1:2">
      <c r="A17" s="3" t="s">
        <v>101</v>
      </c>
      <c r="B17" s="4">
        <v>100</v>
      </c>
    </row>
    <row r="18" spans="1:2">
      <c r="A18" s="3" t="s">
        <v>102</v>
      </c>
      <c r="B18" s="4">
        <v>90</v>
      </c>
    </row>
    <row r="19" spans="1:2">
      <c r="A19" s="3" t="s">
        <v>17</v>
      </c>
      <c r="B19" s="4">
        <v>100</v>
      </c>
    </row>
    <row r="20" spans="1:2">
      <c r="A20" s="3" t="s">
        <v>103</v>
      </c>
      <c r="B20" s="4">
        <v>86.666666666666671</v>
      </c>
    </row>
    <row r="21" spans="1:2">
      <c r="A21" s="3" t="s">
        <v>18</v>
      </c>
      <c r="B21" s="4">
        <v>96</v>
      </c>
    </row>
    <row r="22" spans="1:2">
      <c r="A22" s="3" t="s">
        <v>104</v>
      </c>
      <c r="B22" s="4">
        <v>100</v>
      </c>
    </row>
    <row r="23" spans="1:2">
      <c r="A23" s="3" t="s">
        <v>88</v>
      </c>
      <c r="B23" s="4">
        <v>96</v>
      </c>
    </row>
    <row r="24" spans="1:2">
      <c r="A24" s="3" t="s">
        <v>28</v>
      </c>
      <c r="B24" s="4">
        <v>100</v>
      </c>
    </row>
    <row r="25" spans="1:2">
      <c r="A25" s="3" t="s">
        <v>29</v>
      </c>
      <c r="B25" s="4">
        <v>90</v>
      </c>
    </row>
    <row r="26" spans="1:2">
      <c r="A26" s="3" t="s">
        <v>44</v>
      </c>
      <c r="B26" s="4">
        <v>100</v>
      </c>
    </row>
    <row r="27" spans="1:2">
      <c r="A27" s="3" t="s">
        <v>105</v>
      </c>
      <c r="B27" s="4">
        <v>99</v>
      </c>
    </row>
    <row r="28" spans="1:2">
      <c r="A28" s="3" t="s">
        <v>91</v>
      </c>
      <c r="B28" s="4">
        <v>100</v>
      </c>
    </row>
    <row r="29" spans="1:2">
      <c r="A29" s="45" t="s">
        <v>23</v>
      </c>
      <c r="B29" s="47">
        <v>93</v>
      </c>
    </row>
    <row r="30" spans="1:2">
      <c r="A30" s="13" t="s">
        <v>11</v>
      </c>
      <c r="B30">
        <f>100-B29</f>
        <v>7</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J340"/>
  <sheetViews>
    <sheetView topLeftCell="A302" workbookViewId="0">
      <selection activeCell="C317" sqref="C317"/>
    </sheetView>
  </sheetViews>
  <sheetFormatPr defaultColWidth="19.5546875" defaultRowHeight="14.4"/>
  <sheetData>
    <row r="1" spans="1:10">
      <c r="F1" t="s">
        <v>474</v>
      </c>
      <c r="G1" t="s">
        <v>475</v>
      </c>
    </row>
    <row r="2" spans="1:10" ht="28.8">
      <c r="A2" s="108">
        <v>9</v>
      </c>
      <c r="B2" s="108" t="s">
        <v>476</v>
      </c>
      <c r="C2" s="108" t="s">
        <v>354</v>
      </c>
      <c r="D2" s="108" t="s">
        <v>477</v>
      </c>
      <c r="E2" s="108" t="s">
        <v>478</v>
      </c>
      <c r="F2" s="108">
        <v>0</v>
      </c>
      <c r="G2" s="108" t="s">
        <v>479</v>
      </c>
      <c r="H2" s="109">
        <v>42446</v>
      </c>
      <c r="I2" s="108"/>
      <c r="J2" s="108"/>
    </row>
    <row r="3" spans="1:10" ht="72">
      <c r="A3" s="108">
        <v>82</v>
      </c>
      <c r="B3" s="108" t="s">
        <v>480</v>
      </c>
      <c r="C3" s="108" t="s">
        <v>481</v>
      </c>
      <c r="D3" s="108" t="s">
        <v>477</v>
      </c>
      <c r="E3" s="108" t="s">
        <v>478</v>
      </c>
      <c r="F3" s="108">
        <v>0</v>
      </c>
      <c r="G3" s="108" t="s">
        <v>482</v>
      </c>
      <c r="H3" s="109">
        <v>42459</v>
      </c>
      <c r="I3" s="108"/>
      <c r="J3" s="108"/>
    </row>
    <row r="4" spans="1:10" ht="144">
      <c r="A4" s="108">
        <v>140</v>
      </c>
      <c r="B4" s="108" t="s">
        <v>483</v>
      </c>
      <c r="C4" s="108" t="s">
        <v>173</v>
      </c>
      <c r="D4" s="108" t="s">
        <v>484</v>
      </c>
      <c r="E4" s="108" t="s">
        <v>342</v>
      </c>
      <c r="F4" s="108">
        <v>0</v>
      </c>
      <c r="G4" s="108" t="s">
        <v>485</v>
      </c>
      <c r="H4" s="109">
        <v>42471</v>
      </c>
      <c r="I4" s="108"/>
      <c r="J4" s="108"/>
    </row>
    <row r="5" spans="1:10" ht="129.6">
      <c r="A5" s="108">
        <v>142</v>
      </c>
      <c r="B5" s="108" t="s">
        <v>483</v>
      </c>
      <c r="C5" s="108" t="s">
        <v>173</v>
      </c>
      <c r="D5" s="108" t="s">
        <v>484</v>
      </c>
      <c r="E5" s="108" t="s">
        <v>342</v>
      </c>
      <c r="F5" s="108">
        <v>0</v>
      </c>
      <c r="G5" s="108" t="s">
        <v>486</v>
      </c>
      <c r="H5" s="109">
        <v>42471</v>
      </c>
      <c r="I5" s="108"/>
      <c r="J5" s="108"/>
    </row>
    <row r="6" spans="1:10" ht="129.6">
      <c r="A6" s="108">
        <v>145</v>
      </c>
      <c r="B6" s="108" t="s">
        <v>483</v>
      </c>
      <c r="C6" s="108" t="s">
        <v>173</v>
      </c>
      <c r="D6" s="108" t="s">
        <v>484</v>
      </c>
      <c r="E6" s="108" t="s">
        <v>342</v>
      </c>
      <c r="F6" s="108">
        <v>0</v>
      </c>
      <c r="G6" s="108" t="s">
        <v>487</v>
      </c>
      <c r="H6" s="109">
        <v>42471</v>
      </c>
      <c r="I6" s="108"/>
      <c r="J6" s="108"/>
    </row>
    <row r="7" spans="1:10" ht="72">
      <c r="A7" s="108">
        <v>146</v>
      </c>
      <c r="B7" s="108" t="s">
        <v>483</v>
      </c>
      <c r="C7" s="108" t="s">
        <v>173</v>
      </c>
      <c r="D7" s="108" t="s">
        <v>484</v>
      </c>
      <c r="E7" s="108" t="s">
        <v>342</v>
      </c>
      <c r="F7" s="108">
        <v>0</v>
      </c>
      <c r="G7" s="108" t="s">
        <v>488</v>
      </c>
      <c r="H7" s="109">
        <v>42471</v>
      </c>
      <c r="I7" s="108"/>
      <c r="J7" s="108"/>
    </row>
    <row r="8" spans="1:10" ht="100.8">
      <c r="A8" s="108">
        <v>148</v>
      </c>
      <c r="B8" s="108" t="s">
        <v>483</v>
      </c>
      <c r="C8" s="108" t="s">
        <v>173</v>
      </c>
      <c r="D8" s="108" t="s">
        <v>484</v>
      </c>
      <c r="E8" s="108" t="s">
        <v>342</v>
      </c>
      <c r="F8" s="108">
        <v>0</v>
      </c>
      <c r="G8" s="108" t="s">
        <v>489</v>
      </c>
      <c r="H8" s="109">
        <v>42471</v>
      </c>
      <c r="I8" s="108"/>
      <c r="J8" s="108"/>
    </row>
    <row r="9" spans="1:10" ht="115.2">
      <c r="A9" s="108">
        <v>149</v>
      </c>
      <c r="B9" s="108" t="s">
        <v>483</v>
      </c>
      <c r="C9" s="108" t="s">
        <v>173</v>
      </c>
      <c r="D9" s="108" t="s">
        <v>484</v>
      </c>
      <c r="E9" s="108" t="s">
        <v>342</v>
      </c>
      <c r="F9" s="108">
        <v>0</v>
      </c>
      <c r="G9" s="108" t="s">
        <v>490</v>
      </c>
      <c r="H9" s="109">
        <v>42471</v>
      </c>
      <c r="I9" s="108"/>
      <c r="J9" s="108"/>
    </row>
    <row r="10" spans="1:10" ht="43.2">
      <c r="A10" s="108">
        <v>151</v>
      </c>
      <c r="B10" s="108" t="s">
        <v>483</v>
      </c>
      <c r="C10" s="108" t="s">
        <v>173</v>
      </c>
      <c r="D10" s="108" t="s">
        <v>484</v>
      </c>
      <c r="E10" s="108" t="s">
        <v>342</v>
      </c>
      <c r="F10" s="108">
        <v>0</v>
      </c>
      <c r="G10" s="108" t="s">
        <v>491</v>
      </c>
      <c r="H10" s="109">
        <v>42787</v>
      </c>
      <c r="I10" s="108"/>
      <c r="J10" s="108"/>
    </row>
    <row r="11" spans="1:10" ht="86.4">
      <c r="A11" s="108">
        <v>153</v>
      </c>
      <c r="B11" s="108" t="s">
        <v>483</v>
      </c>
      <c r="C11" s="108" t="s">
        <v>173</v>
      </c>
      <c r="D11" s="108" t="s">
        <v>492</v>
      </c>
      <c r="E11" s="108" t="s">
        <v>171</v>
      </c>
      <c r="F11" s="108">
        <v>0</v>
      </c>
      <c r="G11" s="108" t="s">
        <v>493</v>
      </c>
      <c r="H11" s="109">
        <v>42500</v>
      </c>
      <c r="I11" s="108"/>
      <c r="J11" s="108"/>
    </row>
    <row r="12" spans="1:10" ht="28.8">
      <c r="A12" s="108">
        <v>154</v>
      </c>
      <c r="B12" s="108" t="s">
        <v>483</v>
      </c>
      <c r="C12" s="108" t="s">
        <v>173</v>
      </c>
      <c r="D12" s="108" t="s">
        <v>492</v>
      </c>
      <c r="E12" s="108" t="s">
        <v>171</v>
      </c>
      <c r="F12" s="108">
        <v>0</v>
      </c>
      <c r="G12" s="108" t="s">
        <v>494</v>
      </c>
      <c r="H12" s="109">
        <v>42500</v>
      </c>
      <c r="I12" s="108"/>
      <c r="J12" s="108"/>
    </row>
    <row r="13" spans="1:10" ht="57.6">
      <c r="A13" s="108">
        <v>165</v>
      </c>
      <c r="B13" s="108" t="s">
        <v>483</v>
      </c>
      <c r="C13" s="108" t="s">
        <v>173</v>
      </c>
      <c r="D13" s="108" t="s">
        <v>484</v>
      </c>
      <c r="E13" s="108" t="s">
        <v>342</v>
      </c>
      <c r="F13" s="108">
        <v>0</v>
      </c>
      <c r="G13" s="108" t="s">
        <v>495</v>
      </c>
      <c r="H13" s="109">
        <v>42471</v>
      </c>
      <c r="I13" s="108"/>
      <c r="J13" s="108"/>
    </row>
    <row r="14" spans="1:10" ht="172.8">
      <c r="A14" s="108">
        <v>166</v>
      </c>
      <c r="B14" s="108" t="s">
        <v>483</v>
      </c>
      <c r="C14" s="108" t="s">
        <v>173</v>
      </c>
      <c r="D14" s="108" t="s">
        <v>484</v>
      </c>
      <c r="E14" s="108" t="s">
        <v>342</v>
      </c>
      <c r="F14" s="108">
        <v>0</v>
      </c>
      <c r="G14" s="108" t="s">
        <v>496</v>
      </c>
      <c r="H14" s="109">
        <v>42471</v>
      </c>
      <c r="I14" s="108"/>
      <c r="J14" s="108"/>
    </row>
    <row r="15" spans="1:10" ht="100.8">
      <c r="A15" s="108">
        <v>167</v>
      </c>
      <c r="B15" s="108" t="s">
        <v>483</v>
      </c>
      <c r="C15" s="108" t="s">
        <v>173</v>
      </c>
      <c r="D15" s="108" t="s">
        <v>484</v>
      </c>
      <c r="E15" s="108" t="s">
        <v>342</v>
      </c>
      <c r="F15" s="108">
        <v>0</v>
      </c>
      <c r="G15" s="108" t="s">
        <v>497</v>
      </c>
      <c r="H15" s="109">
        <v>42471</v>
      </c>
      <c r="I15" s="108"/>
      <c r="J15" s="108"/>
    </row>
    <row r="16" spans="1:10" ht="100.8">
      <c r="A16" s="108">
        <v>168</v>
      </c>
      <c r="B16" s="108" t="s">
        <v>483</v>
      </c>
      <c r="C16" s="108" t="s">
        <v>173</v>
      </c>
      <c r="D16" s="108" t="s">
        <v>484</v>
      </c>
      <c r="E16" s="108" t="s">
        <v>342</v>
      </c>
      <c r="F16" s="108">
        <v>0</v>
      </c>
      <c r="G16" s="108" t="s">
        <v>498</v>
      </c>
      <c r="H16" s="109">
        <v>42471</v>
      </c>
      <c r="I16" s="108"/>
      <c r="J16" s="108"/>
    </row>
    <row r="17" spans="1:10" ht="28.8">
      <c r="A17" s="108">
        <v>170</v>
      </c>
      <c r="B17" s="108" t="s">
        <v>499</v>
      </c>
      <c r="C17" s="108" t="s">
        <v>240</v>
      </c>
      <c r="D17" s="108" t="s">
        <v>477</v>
      </c>
      <c r="E17" s="108" t="s">
        <v>478</v>
      </c>
      <c r="F17" s="108">
        <v>0</v>
      </c>
      <c r="G17" s="108" t="s">
        <v>500</v>
      </c>
      <c r="H17" s="109">
        <v>42472</v>
      </c>
      <c r="I17" s="108"/>
      <c r="J17" s="108"/>
    </row>
    <row r="18" spans="1:10" ht="28.8">
      <c r="A18" s="108">
        <v>171</v>
      </c>
      <c r="B18" s="108" t="s">
        <v>499</v>
      </c>
      <c r="C18" s="108" t="s">
        <v>240</v>
      </c>
      <c r="D18" s="108" t="s">
        <v>477</v>
      </c>
      <c r="E18" s="108" t="s">
        <v>478</v>
      </c>
      <c r="F18" s="108">
        <v>0</v>
      </c>
      <c r="G18" s="108" t="s">
        <v>501</v>
      </c>
      <c r="H18" s="109">
        <v>42472</v>
      </c>
      <c r="I18" s="108"/>
      <c r="J18" s="108"/>
    </row>
    <row r="19" spans="1:10" ht="43.2">
      <c r="A19" s="108">
        <v>172</v>
      </c>
      <c r="B19" s="108" t="s">
        <v>499</v>
      </c>
      <c r="C19" s="108" t="s">
        <v>240</v>
      </c>
      <c r="D19" s="108" t="s">
        <v>477</v>
      </c>
      <c r="E19" s="108" t="s">
        <v>478</v>
      </c>
      <c r="F19" s="108">
        <v>0</v>
      </c>
      <c r="G19" s="108" t="s">
        <v>502</v>
      </c>
      <c r="H19" s="109">
        <v>42765</v>
      </c>
      <c r="I19" s="108"/>
      <c r="J19" s="108"/>
    </row>
    <row r="20" spans="1:10" ht="144">
      <c r="A20" s="108">
        <v>173</v>
      </c>
      <c r="B20" s="108" t="s">
        <v>483</v>
      </c>
      <c r="C20" s="108" t="s">
        <v>173</v>
      </c>
      <c r="D20" s="108" t="s">
        <v>484</v>
      </c>
      <c r="E20" s="108" t="s">
        <v>342</v>
      </c>
      <c r="F20" s="108">
        <v>0</v>
      </c>
      <c r="G20" s="108" t="s">
        <v>503</v>
      </c>
      <c r="H20" s="109">
        <v>42471</v>
      </c>
      <c r="I20" s="108"/>
      <c r="J20" s="108"/>
    </row>
    <row r="21" spans="1:10" ht="57.6">
      <c r="A21" s="108">
        <v>176</v>
      </c>
      <c r="B21" s="108" t="s">
        <v>499</v>
      </c>
      <c r="C21" s="108" t="s">
        <v>240</v>
      </c>
      <c r="D21" s="108" t="s">
        <v>477</v>
      </c>
      <c r="E21" s="108" t="s">
        <v>478</v>
      </c>
      <c r="F21" s="108">
        <v>0</v>
      </c>
      <c r="G21" s="108" t="s">
        <v>504</v>
      </c>
      <c r="H21" s="109">
        <v>42472</v>
      </c>
      <c r="I21" s="108"/>
      <c r="J21" s="108"/>
    </row>
    <row r="22" spans="1:10" ht="28.8">
      <c r="A22" s="108">
        <v>177</v>
      </c>
      <c r="B22" s="108" t="s">
        <v>499</v>
      </c>
      <c r="C22" s="108" t="s">
        <v>240</v>
      </c>
      <c r="D22" s="108" t="s">
        <v>477</v>
      </c>
      <c r="E22" s="108" t="s">
        <v>478</v>
      </c>
      <c r="F22" s="108">
        <v>0</v>
      </c>
      <c r="G22" s="108" t="s">
        <v>505</v>
      </c>
      <c r="H22" s="109">
        <v>42472</v>
      </c>
      <c r="I22" s="108"/>
      <c r="J22" s="108"/>
    </row>
    <row r="23" spans="1:10" ht="43.2">
      <c r="A23" s="108">
        <v>178</v>
      </c>
      <c r="B23" s="108" t="s">
        <v>499</v>
      </c>
      <c r="C23" s="108" t="s">
        <v>240</v>
      </c>
      <c r="D23" s="108" t="s">
        <v>477</v>
      </c>
      <c r="E23" s="108" t="s">
        <v>478</v>
      </c>
      <c r="F23" s="108">
        <v>0</v>
      </c>
      <c r="G23" s="108" t="s">
        <v>506</v>
      </c>
      <c r="H23" s="109">
        <v>42472</v>
      </c>
      <c r="I23" s="108"/>
      <c r="J23" s="108"/>
    </row>
    <row r="24" spans="1:10" ht="158.4">
      <c r="A24" s="108">
        <v>189</v>
      </c>
      <c r="B24" s="108" t="s">
        <v>507</v>
      </c>
      <c r="C24" s="108" t="s">
        <v>508</v>
      </c>
      <c r="D24" s="108" t="s">
        <v>477</v>
      </c>
      <c r="E24" s="108" t="s">
        <v>478</v>
      </c>
      <c r="F24" s="108">
        <v>0</v>
      </c>
      <c r="G24" s="108" t="s">
        <v>509</v>
      </c>
      <c r="H24" s="109">
        <v>42474</v>
      </c>
      <c r="I24" s="108"/>
      <c r="J24" s="108"/>
    </row>
    <row r="25" spans="1:10" ht="28.8">
      <c r="A25" s="108">
        <v>202</v>
      </c>
      <c r="B25" s="108" t="s">
        <v>510</v>
      </c>
      <c r="C25" s="108" t="s">
        <v>511</v>
      </c>
      <c r="D25" s="108" t="s">
        <v>477</v>
      </c>
      <c r="E25" s="108" t="s">
        <v>478</v>
      </c>
      <c r="F25" s="108">
        <v>0</v>
      </c>
      <c r="G25" s="108" t="s">
        <v>512</v>
      </c>
      <c r="H25" s="109">
        <v>42471</v>
      </c>
      <c r="I25" s="108"/>
      <c r="J25" s="108"/>
    </row>
    <row r="26" spans="1:10" ht="86.4">
      <c r="A26" s="108">
        <v>205</v>
      </c>
      <c r="B26" s="108" t="s">
        <v>513</v>
      </c>
      <c r="C26" s="108" t="s">
        <v>514</v>
      </c>
      <c r="D26" s="108" t="s">
        <v>477</v>
      </c>
      <c r="E26" s="108" t="s">
        <v>478</v>
      </c>
      <c r="F26" s="108">
        <v>0</v>
      </c>
      <c r="G26" s="108" t="s">
        <v>515</v>
      </c>
      <c r="H26" s="109">
        <v>42472</v>
      </c>
      <c r="I26" s="108"/>
      <c r="J26" s="108"/>
    </row>
    <row r="27" spans="1:10">
      <c r="A27" s="108">
        <v>213</v>
      </c>
      <c r="B27" s="108" t="s">
        <v>499</v>
      </c>
      <c r="C27" s="108" t="s">
        <v>240</v>
      </c>
      <c r="D27" s="108" t="s">
        <v>477</v>
      </c>
      <c r="E27" s="108" t="s">
        <v>478</v>
      </c>
      <c r="F27" s="108">
        <v>0</v>
      </c>
      <c r="G27" s="108" t="s">
        <v>516</v>
      </c>
      <c r="H27" s="109">
        <v>42765</v>
      </c>
      <c r="I27" s="108"/>
      <c r="J27" s="108"/>
    </row>
    <row r="28" spans="1:10" ht="172.8">
      <c r="A28" s="108">
        <v>228</v>
      </c>
      <c r="B28" s="108" t="s">
        <v>513</v>
      </c>
      <c r="C28" s="108" t="s">
        <v>514</v>
      </c>
      <c r="D28" s="108" t="s">
        <v>477</v>
      </c>
      <c r="E28" s="108" t="s">
        <v>478</v>
      </c>
      <c r="F28" s="108">
        <v>0</v>
      </c>
      <c r="G28" s="108" t="s">
        <v>517</v>
      </c>
      <c r="H28" s="109">
        <v>42474</v>
      </c>
      <c r="I28" s="108"/>
      <c r="J28" s="108"/>
    </row>
    <row r="29" spans="1:10" ht="144">
      <c r="A29" s="108">
        <v>230</v>
      </c>
      <c r="B29" s="108" t="s">
        <v>518</v>
      </c>
      <c r="C29" s="108" t="s">
        <v>248</v>
      </c>
      <c r="D29" s="108" t="s">
        <v>477</v>
      </c>
      <c r="E29" s="108" t="s">
        <v>478</v>
      </c>
      <c r="F29" s="108">
        <v>0</v>
      </c>
      <c r="G29" s="108" t="s">
        <v>519</v>
      </c>
      <c r="H29" s="109">
        <v>42479</v>
      </c>
      <c r="I29" s="108"/>
      <c r="J29" s="108"/>
    </row>
    <row r="30" spans="1:10" ht="72">
      <c r="A30" s="108">
        <v>231</v>
      </c>
      <c r="B30" s="108" t="s">
        <v>520</v>
      </c>
      <c r="C30" s="108" t="s">
        <v>521</v>
      </c>
      <c r="D30" s="108" t="s">
        <v>477</v>
      </c>
      <c r="E30" s="108" t="s">
        <v>478</v>
      </c>
      <c r="F30" s="108">
        <v>0</v>
      </c>
      <c r="G30" s="108" t="s">
        <v>522</v>
      </c>
      <c r="H30" s="109">
        <v>42496</v>
      </c>
      <c r="I30" s="108"/>
      <c r="J30" s="108"/>
    </row>
    <row r="31" spans="1:10" ht="100.8">
      <c r="A31" s="108">
        <v>232</v>
      </c>
      <c r="B31" s="108" t="s">
        <v>520</v>
      </c>
      <c r="C31" s="108" t="s">
        <v>521</v>
      </c>
      <c r="D31" s="108" t="s">
        <v>477</v>
      </c>
      <c r="E31" s="108" t="s">
        <v>478</v>
      </c>
      <c r="F31" s="108">
        <v>0</v>
      </c>
      <c r="G31" s="108" t="s">
        <v>523</v>
      </c>
      <c r="H31" s="109">
        <v>42496</v>
      </c>
      <c r="I31" s="108"/>
      <c r="J31" s="108"/>
    </row>
    <row r="32" spans="1:10" ht="115.2">
      <c r="A32" s="108">
        <v>233</v>
      </c>
      <c r="B32" s="108" t="s">
        <v>520</v>
      </c>
      <c r="C32" s="108" t="s">
        <v>521</v>
      </c>
      <c r="D32" s="108" t="s">
        <v>477</v>
      </c>
      <c r="E32" s="108" t="s">
        <v>478</v>
      </c>
      <c r="F32" s="108">
        <v>0</v>
      </c>
      <c r="G32" s="108" t="s">
        <v>524</v>
      </c>
      <c r="H32" s="109">
        <v>42496</v>
      </c>
      <c r="I32" s="108"/>
      <c r="J32" s="108"/>
    </row>
    <row r="33" spans="1:10" ht="72">
      <c r="A33" s="108">
        <v>234</v>
      </c>
      <c r="B33" s="108" t="s">
        <v>520</v>
      </c>
      <c r="C33" s="108" t="s">
        <v>521</v>
      </c>
      <c r="D33" s="108" t="s">
        <v>477</v>
      </c>
      <c r="E33" s="108" t="s">
        <v>478</v>
      </c>
      <c r="F33" s="108">
        <v>0</v>
      </c>
      <c r="G33" s="108" t="s">
        <v>525</v>
      </c>
      <c r="H33" s="109">
        <v>42496</v>
      </c>
      <c r="I33" s="108"/>
      <c r="J33" s="108"/>
    </row>
    <row r="34" spans="1:10" ht="86.4">
      <c r="A34" s="108">
        <v>243</v>
      </c>
      <c r="B34" s="108" t="s">
        <v>518</v>
      </c>
      <c r="C34" s="108" t="s">
        <v>248</v>
      </c>
      <c r="D34" s="108" t="s">
        <v>477</v>
      </c>
      <c r="E34" s="108" t="s">
        <v>478</v>
      </c>
      <c r="F34" s="108">
        <v>0</v>
      </c>
      <c r="G34" s="108" t="s">
        <v>526</v>
      </c>
      <c r="H34" s="109">
        <v>42649</v>
      </c>
      <c r="I34" s="108"/>
      <c r="J34" s="108"/>
    </row>
    <row r="35" spans="1:10" ht="115.2">
      <c r="A35" s="108">
        <v>268</v>
      </c>
      <c r="B35" s="108" t="s">
        <v>527</v>
      </c>
      <c r="C35" s="108" t="s">
        <v>224</v>
      </c>
      <c r="D35" s="108" t="s">
        <v>477</v>
      </c>
      <c r="E35" s="108" t="s">
        <v>478</v>
      </c>
      <c r="F35" s="108">
        <v>0</v>
      </c>
      <c r="G35" s="108" t="s">
        <v>528</v>
      </c>
      <c r="H35" s="109">
        <v>42484</v>
      </c>
      <c r="I35" s="108"/>
      <c r="J35" s="108"/>
    </row>
    <row r="36" spans="1:10" ht="216">
      <c r="A36" s="108">
        <v>275</v>
      </c>
      <c r="B36" s="108" t="s">
        <v>520</v>
      </c>
      <c r="C36" s="108" t="s">
        <v>521</v>
      </c>
      <c r="D36" s="108" t="s">
        <v>477</v>
      </c>
      <c r="E36" s="108" t="s">
        <v>478</v>
      </c>
      <c r="F36" s="108">
        <v>0</v>
      </c>
      <c r="G36" s="108" t="s">
        <v>529</v>
      </c>
      <c r="H36" s="109">
        <v>42496</v>
      </c>
      <c r="I36" s="108"/>
      <c r="J36" s="108"/>
    </row>
    <row r="37" spans="1:10" ht="172.8">
      <c r="A37" s="108">
        <v>285</v>
      </c>
      <c r="B37" s="108" t="s">
        <v>530</v>
      </c>
      <c r="C37" s="108" t="s">
        <v>531</v>
      </c>
      <c r="D37" s="108" t="s">
        <v>532</v>
      </c>
      <c r="E37" s="108" t="s">
        <v>533</v>
      </c>
      <c r="F37" s="108">
        <v>0</v>
      </c>
      <c r="G37" s="108" t="s">
        <v>534</v>
      </c>
      <c r="H37" s="109">
        <v>42499</v>
      </c>
      <c r="I37" s="108"/>
      <c r="J37" s="108"/>
    </row>
    <row r="38" spans="1:10" ht="115.2">
      <c r="A38" s="108">
        <v>302</v>
      </c>
      <c r="B38" s="108" t="s">
        <v>535</v>
      </c>
      <c r="C38" s="108" t="s">
        <v>536</v>
      </c>
      <c r="D38" s="108" t="s">
        <v>537</v>
      </c>
      <c r="E38" s="108" t="s">
        <v>304</v>
      </c>
      <c r="F38" s="108">
        <v>0</v>
      </c>
      <c r="G38" s="108" t="s">
        <v>538</v>
      </c>
      <c r="H38" s="109">
        <v>42774</v>
      </c>
      <c r="I38" s="108"/>
      <c r="J38" s="108"/>
    </row>
    <row r="39" spans="1:10" ht="100.8">
      <c r="A39" s="108">
        <v>1</v>
      </c>
      <c r="B39" s="108" t="s">
        <v>476</v>
      </c>
      <c r="C39" s="108" t="s">
        <v>354</v>
      </c>
      <c r="D39" s="108" t="s">
        <v>477</v>
      </c>
      <c r="E39" s="108" t="s">
        <v>478</v>
      </c>
      <c r="F39" s="108">
        <v>1</v>
      </c>
      <c r="G39" s="108" t="s">
        <v>539</v>
      </c>
      <c r="H39" s="109">
        <v>42446</v>
      </c>
      <c r="I39" s="108"/>
      <c r="J39" s="108"/>
    </row>
    <row r="40" spans="1:10" ht="28.8">
      <c r="A40" s="108">
        <v>3</v>
      </c>
      <c r="B40" s="108" t="s">
        <v>476</v>
      </c>
      <c r="C40" s="108" t="s">
        <v>354</v>
      </c>
      <c r="D40" s="108" t="s">
        <v>477</v>
      </c>
      <c r="E40" s="108" t="s">
        <v>478</v>
      </c>
      <c r="F40" s="108">
        <v>1</v>
      </c>
      <c r="G40" s="108" t="s">
        <v>540</v>
      </c>
      <c r="H40" s="109">
        <v>42446</v>
      </c>
      <c r="I40" s="108"/>
      <c r="J40" s="108"/>
    </row>
    <row r="41" spans="1:10" ht="43.2">
      <c r="A41" s="108">
        <v>4</v>
      </c>
      <c r="B41" s="108" t="s">
        <v>476</v>
      </c>
      <c r="C41" s="108" t="s">
        <v>354</v>
      </c>
      <c r="D41" s="108" t="s">
        <v>477</v>
      </c>
      <c r="E41" s="108" t="s">
        <v>478</v>
      </c>
      <c r="F41" s="108">
        <v>1</v>
      </c>
      <c r="G41" s="108" t="s">
        <v>541</v>
      </c>
      <c r="H41" s="109">
        <v>42446</v>
      </c>
      <c r="I41" s="108"/>
      <c r="J41" s="108"/>
    </row>
    <row r="42" spans="1:10" ht="28.8">
      <c r="A42" s="108">
        <v>12</v>
      </c>
      <c r="B42" s="108" t="s">
        <v>535</v>
      </c>
      <c r="C42" s="108" t="s">
        <v>536</v>
      </c>
      <c r="D42" s="108" t="s">
        <v>542</v>
      </c>
      <c r="E42" s="108" t="s">
        <v>309</v>
      </c>
      <c r="F42" s="108">
        <v>1</v>
      </c>
      <c r="G42" s="108" t="s">
        <v>543</v>
      </c>
      <c r="H42" s="109">
        <v>42663</v>
      </c>
      <c r="I42" s="108"/>
      <c r="J42" s="108"/>
    </row>
    <row r="43" spans="1:10" ht="28.8">
      <c r="A43" s="108">
        <v>13</v>
      </c>
      <c r="B43" s="108" t="s">
        <v>535</v>
      </c>
      <c r="C43" s="108" t="s">
        <v>536</v>
      </c>
      <c r="D43" s="108" t="s">
        <v>542</v>
      </c>
      <c r="E43" s="108" t="s">
        <v>309</v>
      </c>
      <c r="F43" s="108">
        <v>1</v>
      </c>
      <c r="G43" s="108" t="s">
        <v>544</v>
      </c>
      <c r="H43" s="109">
        <v>42800</v>
      </c>
      <c r="I43" s="108"/>
      <c r="J43" s="108"/>
    </row>
    <row r="44" spans="1:10" ht="86.4">
      <c r="A44" s="108">
        <v>14</v>
      </c>
      <c r="B44" s="108" t="s">
        <v>545</v>
      </c>
      <c r="C44" s="108" t="s">
        <v>546</v>
      </c>
      <c r="D44" s="108" t="s">
        <v>477</v>
      </c>
      <c r="E44" s="108" t="s">
        <v>478</v>
      </c>
      <c r="F44" s="108">
        <v>1</v>
      </c>
      <c r="G44" s="108" t="s">
        <v>547</v>
      </c>
      <c r="H44" s="109">
        <v>42451</v>
      </c>
      <c r="I44" s="108"/>
      <c r="J44" s="108"/>
    </row>
    <row r="45" spans="1:10" ht="72">
      <c r="A45" s="108">
        <v>15</v>
      </c>
      <c r="B45" s="108" t="s">
        <v>548</v>
      </c>
      <c r="C45" s="108" t="s">
        <v>549</v>
      </c>
      <c r="D45" s="108" t="s">
        <v>477</v>
      </c>
      <c r="E45" s="108" t="s">
        <v>478</v>
      </c>
      <c r="F45" s="108">
        <v>1</v>
      </c>
      <c r="G45" s="108" t="s">
        <v>550</v>
      </c>
      <c r="H45" s="109">
        <v>42452</v>
      </c>
      <c r="I45" s="108"/>
      <c r="J45" s="108"/>
    </row>
    <row r="46" spans="1:10" ht="28.8">
      <c r="A46" s="108">
        <v>18</v>
      </c>
      <c r="B46" s="108" t="s">
        <v>551</v>
      </c>
      <c r="C46" s="108" t="s">
        <v>552</v>
      </c>
      <c r="D46" s="108" t="s">
        <v>553</v>
      </c>
      <c r="E46" s="108" t="s">
        <v>554</v>
      </c>
      <c r="F46" s="108">
        <v>1</v>
      </c>
      <c r="G46" s="108" t="s">
        <v>555</v>
      </c>
      <c r="H46" s="109">
        <v>42460</v>
      </c>
      <c r="I46" s="108"/>
      <c r="J46" s="108"/>
    </row>
    <row r="47" spans="1:10" ht="43.2">
      <c r="A47" s="108">
        <v>20</v>
      </c>
      <c r="B47" s="108" t="s">
        <v>556</v>
      </c>
      <c r="C47" s="108" t="s">
        <v>200</v>
      </c>
      <c r="D47" s="108" t="s">
        <v>477</v>
      </c>
      <c r="E47" s="108" t="s">
        <v>478</v>
      </c>
      <c r="F47" s="108">
        <v>1</v>
      </c>
      <c r="G47" s="108" t="s">
        <v>557</v>
      </c>
      <c r="H47" s="109">
        <v>42467</v>
      </c>
      <c r="I47" s="108"/>
      <c r="J47" s="108"/>
    </row>
    <row r="48" spans="1:10" ht="57.6">
      <c r="A48" s="108">
        <v>21</v>
      </c>
      <c r="B48" s="108" t="s">
        <v>556</v>
      </c>
      <c r="C48" s="108" t="s">
        <v>200</v>
      </c>
      <c r="D48" s="108" t="s">
        <v>477</v>
      </c>
      <c r="E48" s="108" t="s">
        <v>478</v>
      </c>
      <c r="F48" s="108">
        <v>1</v>
      </c>
      <c r="G48" s="108" t="s">
        <v>558</v>
      </c>
      <c r="H48" s="109">
        <v>42513</v>
      </c>
      <c r="I48" s="108"/>
      <c r="J48" s="108"/>
    </row>
    <row r="49" spans="1:10" ht="28.8">
      <c r="A49" s="108">
        <v>25</v>
      </c>
      <c r="B49" s="108" t="s">
        <v>551</v>
      </c>
      <c r="C49" s="108" t="s">
        <v>552</v>
      </c>
      <c r="D49" s="108" t="s">
        <v>553</v>
      </c>
      <c r="E49" s="108" t="s">
        <v>554</v>
      </c>
      <c r="F49" s="108">
        <v>1</v>
      </c>
      <c r="G49" s="108" t="s">
        <v>559</v>
      </c>
      <c r="H49" s="109">
        <v>42460</v>
      </c>
      <c r="I49" s="108"/>
      <c r="J49" s="108"/>
    </row>
    <row r="50" spans="1:10" ht="28.8">
      <c r="A50" s="108">
        <v>26</v>
      </c>
      <c r="B50" s="108" t="s">
        <v>551</v>
      </c>
      <c r="C50" s="108" t="s">
        <v>552</v>
      </c>
      <c r="D50" s="108" t="s">
        <v>553</v>
      </c>
      <c r="E50" s="108" t="s">
        <v>554</v>
      </c>
      <c r="F50" s="108">
        <v>1</v>
      </c>
      <c r="G50" s="108" t="s">
        <v>560</v>
      </c>
      <c r="H50" s="109">
        <v>42460</v>
      </c>
      <c r="I50" s="108"/>
      <c r="J50" s="108"/>
    </row>
    <row r="51" spans="1:10" ht="28.8">
      <c r="A51" s="108">
        <v>36</v>
      </c>
      <c r="B51" s="108" t="s">
        <v>561</v>
      </c>
      <c r="C51" s="108" t="s">
        <v>562</v>
      </c>
      <c r="D51" s="108" t="s">
        <v>477</v>
      </c>
      <c r="E51" s="108" t="s">
        <v>478</v>
      </c>
      <c r="F51" s="108">
        <v>1</v>
      </c>
      <c r="G51" s="108" t="s">
        <v>563</v>
      </c>
      <c r="H51" s="109">
        <v>42458</v>
      </c>
      <c r="I51" s="108"/>
      <c r="J51" s="108"/>
    </row>
    <row r="52" spans="1:10" ht="158.4">
      <c r="A52" s="108">
        <v>40</v>
      </c>
      <c r="B52" s="108" t="s">
        <v>564</v>
      </c>
      <c r="C52" s="108" t="s">
        <v>222</v>
      </c>
      <c r="D52" s="108" t="s">
        <v>477</v>
      </c>
      <c r="E52" s="108" t="s">
        <v>478</v>
      </c>
      <c r="F52" s="108">
        <v>1</v>
      </c>
      <c r="G52" s="108" t="s">
        <v>565</v>
      </c>
      <c r="H52" s="109">
        <v>42479</v>
      </c>
      <c r="I52" s="108"/>
      <c r="J52" s="108"/>
    </row>
    <row r="53" spans="1:10" ht="115.2">
      <c r="A53" s="108">
        <v>41</v>
      </c>
      <c r="B53" s="108" t="s">
        <v>564</v>
      </c>
      <c r="C53" s="108" t="s">
        <v>222</v>
      </c>
      <c r="D53" s="108" t="s">
        <v>477</v>
      </c>
      <c r="E53" s="108" t="s">
        <v>478</v>
      </c>
      <c r="F53" s="108">
        <v>1</v>
      </c>
      <c r="G53" s="108" t="s">
        <v>566</v>
      </c>
      <c r="H53" s="109">
        <v>42479</v>
      </c>
      <c r="I53" s="108"/>
      <c r="J53" s="108"/>
    </row>
    <row r="54" spans="1:10" ht="43.2">
      <c r="A54" s="108">
        <v>58</v>
      </c>
      <c r="B54" s="108" t="s">
        <v>567</v>
      </c>
      <c r="C54" s="108" t="s">
        <v>206</v>
      </c>
      <c r="D54" s="108" t="s">
        <v>477</v>
      </c>
      <c r="E54" s="108" t="s">
        <v>478</v>
      </c>
      <c r="F54" s="108">
        <v>1</v>
      </c>
      <c r="G54" s="108" t="s">
        <v>568</v>
      </c>
      <c r="H54" s="109">
        <v>42787</v>
      </c>
      <c r="I54" s="108"/>
      <c r="J54" s="108"/>
    </row>
    <row r="55" spans="1:10" ht="115.2">
      <c r="A55" s="108">
        <v>62</v>
      </c>
      <c r="B55" s="108" t="s">
        <v>569</v>
      </c>
      <c r="C55" s="108" t="s">
        <v>228</v>
      </c>
      <c r="D55" s="108" t="s">
        <v>477</v>
      </c>
      <c r="E55" s="108" t="s">
        <v>478</v>
      </c>
      <c r="F55" s="108">
        <v>1</v>
      </c>
      <c r="G55" s="108" t="s">
        <v>570</v>
      </c>
      <c r="H55" s="109">
        <v>42460</v>
      </c>
      <c r="I55" s="108"/>
      <c r="J55" s="108"/>
    </row>
    <row r="56" spans="1:10" ht="57.6">
      <c r="A56" s="108">
        <v>65</v>
      </c>
      <c r="B56" s="108" t="s">
        <v>569</v>
      </c>
      <c r="C56" s="108" t="s">
        <v>228</v>
      </c>
      <c r="D56" s="108" t="s">
        <v>477</v>
      </c>
      <c r="E56" s="108" t="s">
        <v>478</v>
      </c>
      <c r="F56" s="108">
        <v>1</v>
      </c>
      <c r="G56" s="108" t="s">
        <v>571</v>
      </c>
      <c r="H56" s="109">
        <v>42460</v>
      </c>
      <c r="I56" s="108"/>
      <c r="J56" s="108"/>
    </row>
    <row r="57" spans="1:10" ht="57.6">
      <c r="A57" s="108">
        <v>68</v>
      </c>
      <c r="B57" s="108" t="s">
        <v>572</v>
      </c>
      <c r="C57" s="108" t="s">
        <v>232</v>
      </c>
      <c r="D57" s="108" t="s">
        <v>477</v>
      </c>
      <c r="E57" s="108" t="s">
        <v>478</v>
      </c>
      <c r="F57" s="108">
        <v>1</v>
      </c>
      <c r="G57" s="108" t="s">
        <v>573</v>
      </c>
      <c r="H57" s="109">
        <v>42482</v>
      </c>
      <c r="I57" s="108"/>
      <c r="J57" s="108"/>
    </row>
    <row r="58" spans="1:10" ht="43.2">
      <c r="A58" s="108">
        <v>69</v>
      </c>
      <c r="B58" s="108" t="s">
        <v>567</v>
      </c>
      <c r="C58" s="108" t="s">
        <v>206</v>
      </c>
      <c r="D58" s="108" t="s">
        <v>477</v>
      </c>
      <c r="E58" s="108" t="s">
        <v>478</v>
      </c>
      <c r="F58" s="108">
        <v>1</v>
      </c>
      <c r="G58" s="108" t="s">
        <v>574</v>
      </c>
      <c r="H58" s="109">
        <v>42460</v>
      </c>
      <c r="I58" s="108"/>
      <c r="J58" s="108"/>
    </row>
    <row r="59" spans="1:10" ht="43.2">
      <c r="A59" s="108">
        <v>72</v>
      </c>
      <c r="B59" s="108" t="s">
        <v>567</v>
      </c>
      <c r="C59" s="108" t="s">
        <v>206</v>
      </c>
      <c r="D59" s="108" t="s">
        <v>477</v>
      </c>
      <c r="E59" s="108" t="s">
        <v>478</v>
      </c>
      <c r="F59" s="108">
        <v>1</v>
      </c>
      <c r="G59" s="108" t="s">
        <v>575</v>
      </c>
      <c r="H59" s="109">
        <v>42460</v>
      </c>
      <c r="I59" s="108"/>
      <c r="J59" s="108"/>
    </row>
    <row r="60" spans="1:10" ht="43.2">
      <c r="A60" s="108">
        <v>73</v>
      </c>
      <c r="B60" s="108" t="s">
        <v>556</v>
      </c>
      <c r="C60" s="108" t="s">
        <v>200</v>
      </c>
      <c r="D60" s="108" t="s">
        <v>477</v>
      </c>
      <c r="E60" s="108" t="s">
        <v>478</v>
      </c>
      <c r="F60" s="108">
        <v>1</v>
      </c>
      <c r="G60" s="108" t="s">
        <v>576</v>
      </c>
      <c r="H60" s="109">
        <v>42467</v>
      </c>
      <c r="I60" s="108"/>
      <c r="J60" s="108"/>
    </row>
    <row r="61" spans="1:10" ht="72">
      <c r="A61" s="108">
        <v>76</v>
      </c>
      <c r="B61" s="108" t="s">
        <v>577</v>
      </c>
      <c r="C61" s="108" t="s">
        <v>578</v>
      </c>
      <c r="D61" s="108" t="s">
        <v>579</v>
      </c>
      <c r="E61" s="108" t="s">
        <v>580</v>
      </c>
      <c r="F61" s="108">
        <v>1</v>
      </c>
      <c r="G61" s="108" t="s">
        <v>581</v>
      </c>
      <c r="H61" s="109">
        <v>42480</v>
      </c>
      <c r="I61" s="108"/>
      <c r="J61" s="108"/>
    </row>
    <row r="62" spans="1:10" ht="28.8">
      <c r="A62" s="108">
        <v>79</v>
      </c>
      <c r="B62" s="108" t="s">
        <v>551</v>
      </c>
      <c r="C62" s="108" t="s">
        <v>552</v>
      </c>
      <c r="D62" s="108" t="s">
        <v>553</v>
      </c>
      <c r="E62" s="108" t="s">
        <v>554</v>
      </c>
      <c r="F62" s="108">
        <v>1</v>
      </c>
      <c r="G62" s="108" t="s">
        <v>582</v>
      </c>
      <c r="H62" s="109">
        <v>42460</v>
      </c>
      <c r="I62" s="108"/>
      <c r="J62" s="108"/>
    </row>
    <row r="63" spans="1:10" ht="28.8">
      <c r="A63" s="108">
        <v>84</v>
      </c>
      <c r="B63" s="108" t="s">
        <v>583</v>
      </c>
      <c r="C63" s="108" t="s">
        <v>230</v>
      </c>
      <c r="D63" s="108" t="s">
        <v>477</v>
      </c>
      <c r="E63" s="108" t="s">
        <v>478</v>
      </c>
      <c r="F63" s="108">
        <v>1</v>
      </c>
      <c r="G63" s="108" t="s">
        <v>584</v>
      </c>
      <c r="H63" s="109">
        <v>42471</v>
      </c>
      <c r="I63" s="108"/>
      <c r="J63" s="108"/>
    </row>
    <row r="64" spans="1:10" ht="28.8">
      <c r="A64" s="108">
        <v>85</v>
      </c>
      <c r="B64" s="108" t="s">
        <v>583</v>
      </c>
      <c r="C64" s="108" t="s">
        <v>230</v>
      </c>
      <c r="D64" s="108" t="s">
        <v>477</v>
      </c>
      <c r="E64" s="108" t="s">
        <v>478</v>
      </c>
      <c r="F64" s="108">
        <v>1</v>
      </c>
      <c r="G64" s="108" t="s">
        <v>585</v>
      </c>
      <c r="H64" s="109">
        <v>42471</v>
      </c>
      <c r="I64" s="108"/>
      <c r="J64" s="108"/>
    </row>
    <row r="65" spans="1:10" ht="43.2">
      <c r="A65" s="108">
        <v>87</v>
      </c>
      <c r="B65" s="108" t="s">
        <v>583</v>
      </c>
      <c r="C65" s="108" t="s">
        <v>230</v>
      </c>
      <c r="D65" s="108" t="s">
        <v>477</v>
      </c>
      <c r="E65" s="108" t="s">
        <v>478</v>
      </c>
      <c r="F65" s="108">
        <v>1</v>
      </c>
      <c r="G65" s="108" t="s">
        <v>586</v>
      </c>
      <c r="H65" s="109">
        <v>42640</v>
      </c>
      <c r="I65" s="108"/>
      <c r="J65" s="108"/>
    </row>
    <row r="66" spans="1:10" ht="100.8">
      <c r="A66" s="108">
        <v>89</v>
      </c>
      <c r="B66" s="108" t="s">
        <v>577</v>
      </c>
      <c r="C66" s="108" t="s">
        <v>578</v>
      </c>
      <c r="D66" s="108" t="s">
        <v>579</v>
      </c>
      <c r="E66" s="108" t="s">
        <v>580</v>
      </c>
      <c r="F66" s="108">
        <v>1</v>
      </c>
      <c r="G66" s="108" t="s">
        <v>587</v>
      </c>
      <c r="H66" s="109">
        <v>42480</v>
      </c>
      <c r="I66" s="108"/>
      <c r="J66" s="108"/>
    </row>
    <row r="67" spans="1:10" ht="115.2">
      <c r="A67" s="108">
        <v>90</v>
      </c>
      <c r="B67" s="108" t="s">
        <v>569</v>
      </c>
      <c r="C67" s="108" t="s">
        <v>228</v>
      </c>
      <c r="D67" s="108" t="s">
        <v>477</v>
      </c>
      <c r="E67" s="108" t="s">
        <v>478</v>
      </c>
      <c r="F67" s="108">
        <v>1</v>
      </c>
      <c r="G67" s="108" t="s">
        <v>588</v>
      </c>
      <c r="H67" s="109">
        <v>42668</v>
      </c>
      <c r="I67" s="108"/>
      <c r="J67" s="108"/>
    </row>
    <row r="68" spans="1:10" ht="100.8">
      <c r="A68" s="108">
        <v>93</v>
      </c>
      <c r="B68" s="108" t="s">
        <v>569</v>
      </c>
      <c r="C68" s="108" t="s">
        <v>228</v>
      </c>
      <c r="D68" s="108" t="s">
        <v>477</v>
      </c>
      <c r="E68" s="108" t="s">
        <v>478</v>
      </c>
      <c r="F68" s="108">
        <v>1</v>
      </c>
      <c r="G68" s="108" t="s">
        <v>589</v>
      </c>
      <c r="H68" s="109">
        <v>42460</v>
      </c>
      <c r="I68" s="108"/>
      <c r="J68" s="108"/>
    </row>
    <row r="69" spans="1:10" ht="144">
      <c r="A69" s="108">
        <v>101</v>
      </c>
      <c r="B69" s="108" t="s">
        <v>567</v>
      </c>
      <c r="C69" s="108" t="s">
        <v>206</v>
      </c>
      <c r="D69" s="108" t="s">
        <v>477</v>
      </c>
      <c r="E69" s="108" t="s">
        <v>478</v>
      </c>
      <c r="F69" s="108">
        <v>1</v>
      </c>
      <c r="G69" s="108" t="s">
        <v>590</v>
      </c>
      <c r="H69" s="109">
        <v>42460</v>
      </c>
      <c r="I69" s="108"/>
      <c r="J69" s="108"/>
    </row>
    <row r="70" spans="1:10" ht="115.2">
      <c r="A70" s="108">
        <v>102</v>
      </c>
      <c r="B70" s="108" t="s">
        <v>591</v>
      </c>
      <c r="C70" s="108" t="s">
        <v>210</v>
      </c>
      <c r="D70" s="108" t="s">
        <v>477</v>
      </c>
      <c r="E70" s="108" t="s">
        <v>478</v>
      </c>
      <c r="F70" s="108">
        <v>1</v>
      </c>
      <c r="G70" s="108" t="s">
        <v>588</v>
      </c>
      <c r="H70" s="109">
        <v>42585</v>
      </c>
      <c r="I70" s="108"/>
      <c r="J70" s="108"/>
    </row>
    <row r="71" spans="1:10" ht="115.2">
      <c r="A71" s="108">
        <v>103</v>
      </c>
      <c r="B71" s="108" t="s">
        <v>591</v>
      </c>
      <c r="C71" s="108" t="s">
        <v>210</v>
      </c>
      <c r="D71" s="108" t="s">
        <v>592</v>
      </c>
      <c r="E71" s="108" t="s">
        <v>593</v>
      </c>
      <c r="F71" s="108">
        <v>1</v>
      </c>
      <c r="G71" s="108" t="s">
        <v>570</v>
      </c>
      <c r="H71" s="109">
        <v>42759</v>
      </c>
      <c r="I71" s="108"/>
      <c r="J71" s="108"/>
    </row>
    <row r="72" spans="1:10" ht="57.6">
      <c r="A72" s="108">
        <v>104</v>
      </c>
      <c r="B72" s="108" t="s">
        <v>591</v>
      </c>
      <c r="C72" s="108" t="s">
        <v>210</v>
      </c>
      <c r="D72" s="108" t="s">
        <v>477</v>
      </c>
      <c r="E72" s="108" t="s">
        <v>478</v>
      </c>
      <c r="F72" s="108">
        <v>1</v>
      </c>
      <c r="G72" s="108" t="s">
        <v>571</v>
      </c>
      <c r="H72" s="109">
        <v>42475</v>
      </c>
      <c r="I72" s="108"/>
      <c r="J72" s="108"/>
    </row>
    <row r="73" spans="1:10" ht="43.2">
      <c r="A73" s="108">
        <v>106</v>
      </c>
      <c r="B73" s="108" t="s">
        <v>556</v>
      </c>
      <c r="C73" s="108" t="s">
        <v>200</v>
      </c>
      <c r="D73" s="108" t="s">
        <v>477</v>
      </c>
      <c r="E73" s="108" t="s">
        <v>478</v>
      </c>
      <c r="F73" s="108">
        <v>1</v>
      </c>
      <c r="G73" s="108" t="s">
        <v>594</v>
      </c>
      <c r="H73" s="109">
        <v>42467</v>
      </c>
      <c r="I73" s="108"/>
      <c r="J73" s="108"/>
    </row>
    <row r="74" spans="1:10" ht="100.8">
      <c r="A74" s="108">
        <v>107</v>
      </c>
      <c r="B74" s="108" t="s">
        <v>595</v>
      </c>
      <c r="C74" s="108" t="s">
        <v>220</v>
      </c>
      <c r="D74" s="108" t="s">
        <v>477</v>
      </c>
      <c r="E74" s="108" t="s">
        <v>478</v>
      </c>
      <c r="F74" s="108">
        <v>1</v>
      </c>
      <c r="G74" s="108" t="s">
        <v>596</v>
      </c>
      <c r="H74" s="109">
        <v>42466</v>
      </c>
      <c r="I74" s="108"/>
      <c r="J74" s="108"/>
    </row>
    <row r="75" spans="1:10" ht="86.4">
      <c r="A75" s="108">
        <v>108</v>
      </c>
      <c r="B75" s="108" t="s">
        <v>595</v>
      </c>
      <c r="C75" s="108" t="s">
        <v>220</v>
      </c>
      <c r="D75" s="108" t="s">
        <v>477</v>
      </c>
      <c r="E75" s="108" t="s">
        <v>478</v>
      </c>
      <c r="F75" s="108">
        <v>1</v>
      </c>
      <c r="G75" s="108" t="s">
        <v>597</v>
      </c>
      <c r="H75" s="109">
        <v>42466</v>
      </c>
      <c r="I75" s="108"/>
      <c r="J75" s="108"/>
    </row>
    <row r="76" spans="1:10" ht="100.8">
      <c r="A76" s="108">
        <v>116</v>
      </c>
      <c r="B76" s="108" t="s">
        <v>598</v>
      </c>
      <c r="C76" s="108" t="s">
        <v>280</v>
      </c>
      <c r="D76" s="108" t="s">
        <v>477</v>
      </c>
      <c r="E76" s="108" t="s">
        <v>478</v>
      </c>
      <c r="F76" s="108">
        <v>1</v>
      </c>
      <c r="G76" s="108" t="s">
        <v>599</v>
      </c>
      <c r="H76" s="109">
        <v>42460</v>
      </c>
      <c r="I76" s="108"/>
      <c r="J76" s="108"/>
    </row>
    <row r="77" spans="1:10" ht="172.8">
      <c r="A77" s="108">
        <v>119</v>
      </c>
      <c r="B77" s="108" t="s">
        <v>598</v>
      </c>
      <c r="C77" s="108" t="s">
        <v>280</v>
      </c>
      <c r="D77" s="108" t="s">
        <v>477</v>
      </c>
      <c r="E77" s="108" t="s">
        <v>478</v>
      </c>
      <c r="F77" s="108">
        <v>1</v>
      </c>
      <c r="G77" s="108" t="s">
        <v>600</v>
      </c>
      <c r="H77" s="109">
        <v>42460</v>
      </c>
      <c r="I77" s="108"/>
      <c r="J77" s="108"/>
    </row>
    <row r="78" spans="1:10" ht="86.4">
      <c r="A78" s="108">
        <v>121</v>
      </c>
      <c r="B78" s="108" t="s">
        <v>513</v>
      </c>
      <c r="C78" s="108" t="s">
        <v>514</v>
      </c>
      <c r="D78" s="108" t="s">
        <v>477</v>
      </c>
      <c r="E78" s="108" t="s">
        <v>478</v>
      </c>
      <c r="F78" s="108">
        <v>1</v>
      </c>
      <c r="G78" s="108" t="s">
        <v>601</v>
      </c>
      <c r="H78" s="109">
        <v>42472</v>
      </c>
      <c r="I78" s="108"/>
      <c r="J78" s="108"/>
    </row>
    <row r="79" spans="1:10" ht="100.8">
      <c r="A79" s="108">
        <v>126</v>
      </c>
      <c r="B79" s="108" t="s">
        <v>598</v>
      </c>
      <c r="C79" s="108" t="s">
        <v>280</v>
      </c>
      <c r="D79" s="108" t="s">
        <v>477</v>
      </c>
      <c r="E79" s="108" t="s">
        <v>478</v>
      </c>
      <c r="F79" s="108">
        <v>1</v>
      </c>
      <c r="G79" s="108" t="s">
        <v>602</v>
      </c>
      <c r="H79" s="109">
        <v>42461</v>
      </c>
      <c r="I79" s="108"/>
      <c r="J79" s="108"/>
    </row>
    <row r="80" spans="1:10" ht="72">
      <c r="A80" s="108">
        <v>128</v>
      </c>
      <c r="B80" s="108" t="s">
        <v>598</v>
      </c>
      <c r="C80" s="108" t="s">
        <v>280</v>
      </c>
      <c r="D80" s="108" t="s">
        <v>477</v>
      </c>
      <c r="E80" s="108" t="s">
        <v>478</v>
      </c>
      <c r="F80" s="108">
        <v>1</v>
      </c>
      <c r="G80" s="108" t="s">
        <v>603</v>
      </c>
      <c r="H80" s="109">
        <v>42462</v>
      </c>
      <c r="I80" s="108"/>
      <c r="J80" s="108"/>
    </row>
    <row r="81" spans="1:10" ht="43.2">
      <c r="A81" s="108">
        <v>147</v>
      </c>
      <c r="B81" s="108" t="s">
        <v>604</v>
      </c>
      <c r="C81" s="108" t="s">
        <v>605</v>
      </c>
      <c r="D81" s="108" t="s">
        <v>477</v>
      </c>
      <c r="E81" s="108" t="s">
        <v>478</v>
      </c>
      <c r="F81" s="108">
        <v>1</v>
      </c>
      <c r="G81" s="108" t="s">
        <v>606</v>
      </c>
      <c r="H81" s="109">
        <v>42491</v>
      </c>
      <c r="I81" s="108"/>
      <c r="J81" s="108"/>
    </row>
    <row r="82" spans="1:10" ht="72">
      <c r="A82" s="108">
        <v>150</v>
      </c>
      <c r="B82" s="108" t="s">
        <v>604</v>
      </c>
      <c r="C82" s="108" t="s">
        <v>605</v>
      </c>
      <c r="D82" s="108" t="s">
        <v>477</v>
      </c>
      <c r="E82" s="108" t="s">
        <v>478</v>
      </c>
      <c r="F82" s="108">
        <v>1</v>
      </c>
      <c r="G82" s="108" t="s">
        <v>607</v>
      </c>
      <c r="H82" s="109">
        <v>42491</v>
      </c>
      <c r="I82" s="108"/>
      <c r="J82" s="108"/>
    </row>
    <row r="83" spans="1:10">
      <c r="A83" s="108">
        <v>155</v>
      </c>
      <c r="B83" s="108" t="s">
        <v>608</v>
      </c>
      <c r="C83" s="108" t="s">
        <v>609</v>
      </c>
      <c r="D83" s="108" t="s">
        <v>477</v>
      </c>
      <c r="E83" s="108" t="s">
        <v>478</v>
      </c>
      <c r="F83" s="108">
        <v>1</v>
      </c>
      <c r="G83" s="108" t="s">
        <v>610</v>
      </c>
      <c r="H83" s="109">
        <v>42762</v>
      </c>
      <c r="I83" s="108"/>
      <c r="J83" s="108"/>
    </row>
    <row r="84" spans="1:10" ht="72">
      <c r="A84" s="108">
        <v>158</v>
      </c>
      <c r="B84" s="108" t="s">
        <v>611</v>
      </c>
      <c r="C84" s="108" t="s">
        <v>244</v>
      </c>
      <c r="D84" s="108" t="s">
        <v>477</v>
      </c>
      <c r="E84" s="108" t="s">
        <v>478</v>
      </c>
      <c r="F84" s="108">
        <v>1</v>
      </c>
      <c r="G84" s="108" t="s">
        <v>612</v>
      </c>
      <c r="H84" s="109">
        <v>42766</v>
      </c>
      <c r="I84" s="108"/>
      <c r="J84" s="108"/>
    </row>
    <row r="85" spans="1:10" ht="28.8">
      <c r="A85" s="108">
        <v>160</v>
      </c>
      <c r="B85" s="108" t="s">
        <v>577</v>
      </c>
      <c r="C85" s="108" t="s">
        <v>578</v>
      </c>
      <c r="D85" s="108" t="s">
        <v>542</v>
      </c>
      <c r="E85" s="108" t="s">
        <v>309</v>
      </c>
      <c r="F85" s="108">
        <v>1</v>
      </c>
      <c r="G85" s="108" t="s">
        <v>613</v>
      </c>
      <c r="H85" s="109">
        <v>42629</v>
      </c>
      <c r="I85" s="108"/>
      <c r="J85" s="108"/>
    </row>
    <row r="86" spans="1:10" ht="43.2">
      <c r="A86" s="108">
        <v>162</v>
      </c>
      <c r="B86" s="108" t="s">
        <v>572</v>
      </c>
      <c r="C86" s="108" t="s">
        <v>232</v>
      </c>
      <c r="D86" s="108" t="s">
        <v>477</v>
      </c>
      <c r="E86" s="108" t="s">
        <v>478</v>
      </c>
      <c r="F86" s="108">
        <v>1</v>
      </c>
      <c r="G86" s="108" t="s">
        <v>614</v>
      </c>
      <c r="H86" s="109">
        <v>42493</v>
      </c>
      <c r="I86" s="108"/>
      <c r="J86" s="108"/>
    </row>
    <row r="87" spans="1:10" ht="28.8">
      <c r="A87" s="108">
        <v>163</v>
      </c>
      <c r="B87" s="108" t="s">
        <v>572</v>
      </c>
      <c r="C87" s="108" t="s">
        <v>232</v>
      </c>
      <c r="D87" s="108" t="s">
        <v>477</v>
      </c>
      <c r="E87" s="108" t="s">
        <v>478</v>
      </c>
      <c r="F87" s="108">
        <v>1</v>
      </c>
      <c r="G87" s="108" t="s">
        <v>615</v>
      </c>
      <c r="H87" s="109">
        <v>42493</v>
      </c>
      <c r="I87" s="108"/>
      <c r="J87" s="108"/>
    </row>
    <row r="88" spans="1:10" ht="201.6">
      <c r="A88" s="108">
        <v>174</v>
      </c>
      <c r="B88" s="108" t="s">
        <v>616</v>
      </c>
      <c r="C88" s="108" t="s">
        <v>253</v>
      </c>
      <c r="D88" s="108" t="s">
        <v>477</v>
      </c>
      <c r="E88" s="108" t="s">
        <v>478</v>
      </c>
      <c r="F88" s="108">
        <v>1</v>
      </c>
      <c r="G88" s="108" t="s">
        <v>617</v>
      </c>
      <c r="H88" s="109">
        <v>42492</v>
      </c>
      <c r="I88" s="108"/>
      <c r="J88" s="108"/>
    </row>
    <row r="89" spans="1:10" ht="273.60000000000002">
      <c r="A89" s="108">
        <v>175</v>
      </c>
      <c r="B89" s="108" t="s">
        <v>616</v>
      </c>
      <c r="C89" s="108" t="s">
        <v>253</v>
      </c>
      <c r="D89" s="108" t="s">
        <v>477</v>
      </c>
      <c r="E89" s="108" t="s">
        <v>478</v>
      </c>
      <c r="F89" s="108">
        <v>1</v>
      </c>
      <c r="G89" s="108" t="s">
        <v>618</v>
      </c>
      <c r="H89" s="109">
        <v>42762</v>
      </c>
      <c r="I89" s="108"/>
      <c r="J89" s="108"/>
    </row>
    <row r="90" spans="1:10" ht="100.8">
      <c r="A90" s="108">
        <v>180</v>
      </c>
      <c r="B90" s="108" t="s">
        <v>619</v>
      </c>
      <c r="C90" s="108" t="s">
        <v>212</v>
      </c>
      <c r="D90" s="108" t="s">
        <v>477</v>
      </c>
      <c r="E90" s="108" t="s">
        <v>478</v>
      </c>
      <c r="F90" s="108">
        <v>1</v>
      </c>
      <c r="G90" s="108" t="s">
        <v>620</v>
      </c>
      <c r="H90" s="109">
        <v>42475</v>
      </c>
      <c r="I90" s="108"/>
      <c r="J90" s="108"/>
    </row>
    <row r="91" spans="1:10" ht="57.6">
      <c r="A91" s="108">
        <v>184</v>
      </c>
      <c r="B91" s="108" t="s">
        <v>621</v>
      </c>
      <c r="C91" s="108" t="s">
        <v>251</v>
      </c>
      <c r="D91" s="108" t="s">
        <v>477</v>
      </c>
      <c r="E91" s="108" t="s">
        <v>478</v>
      </c>
      <c r="F91" s="108">
        <v>1</v>
      </c>
      <c r="G91" s="108" t="s">
        <v>622</v>
      </c>
      <c r="H91" s="109">
        <v>42480</v>
      </c>
      <c r="I91" s="108"/>
      <c r="J91" s="108"/>
    </row>
    <row r="92" spans="1:10" ht="72">
      <c r="A92" s="108">
        <v>196</v>
      </c>
      <c r="B92" s="108" t="s">
        <v>623</v>
      </c>
      <c r="C92" s="108" t="s">
        <v>242</v>
      </c>
      <c r="D92" s="108" t="s">
        <v>477</v>
      </c>
      <c r="E92" s="108" t="s">
        <v>478</v>
      </c>
      <c r="F92" s="108">
        <v>1</v>
      </c>
      <c r="G92" s="108" t="s">
        <v>624</v>
      </c>
      <c r="H92" s="109">
        <v>42479</v>
      </c>
      <c r="I92" s="108"/>
      <c r="J92" s="108"/>
    </row>
    <row r="93" spans="1:10" ht="57.6">
      <c r="A93" s="108">
        <v>219</v>
      </c>
      <c r="B93" s="108" t="s">
        <v>625</v>
      </c>
      <c r="C93" s="108" t="s">
        <v>166</v>
      </c>
      <c r="D93" s="108" t="s">
        <v>626</v>
      </c>
      <c r="E93" s="108" t="s">
        <v>296</v>
      </c>
      <c r="F93" s="108">
        <v>1</v>
      </c>
      <c r="G93" s="108" t="s">
        <v>627</v>
      </c>
      <c r="H93" s="109">
        <v>42501</v>
      </c>
      <c r="I93" s="108"/>
      <c r="J93" s="108"/>
    </row>
    <row r="94" spans="1:10" ht="57.6">
      <c r="A94" s="108">
        <v>220</v>
      </c>
      <c r="B94" s="108" t="s">
        <v>625</v>
      </c>
      <c r="C94" s="108" t="s">
        <v>166</v>
      </c>
      <c r="D94" s="108" t="s">
        <v>628</v>
      </c>
      <c r="E94" s="108" t="s">
        <v>269</v>
      </c>
      <c r="F94" s="108">
        <v>1</v>
      </c>
      <c r="G94" s="108" t="s">
        <v>629</v>
      </c>
      <c r="H94" s="109">
        <v>42839</v>
      </c>
      <c r="I94" s="108"/>
      <c r="J94" s="108"/>
    </row>
    <row r="95" spans="1:10" ht="43.2">
      <c r="A95" s="108">
        <v>221</v>
      </c>
      <c r="B95" s="108" t="s">
        <v>625</v>
      </c>
      <c r="C95" s="108" t="s">
        <v>166</v>
      </c>
      <c r="D95" s="108" t="s">
        <v>626</v>
      </c>
      <c r="E95" s="108" t="s">
        <v>296</v>
      </c>
      <c r="F95" s="108">
        <v>1</v>
      </c>
      <c r="G95" s="108" t="s">
        <v>630</v>
      </c>
      <c r="H95" s="109">
        <v>42474</v>
      </c>
      <c r="I95" s="108"/>
      <c r="J95" s="108"/>
    </row>
    <row r="96" spans="1:10" ht="86.4">
      <c r="A96" s="108">
        <v>222</v>
      </c>
      <c r="B96" s="108" t="s">
        <v>625</v>
      </c>
      <c r="C96" s="108" t="s">
        <v>166</v>
      </c>
      <c r="D96" s="108" t="s">
        <v>628</v>
      </c>
      <c r="E96" s="108" t="s">
        <v>269</v>
      </c>
      <c r="F96" s="108">
        <v>1</v>
      </c>
      <c r="G96" s="108" t="s">
        <v>631</v>
      </c>
      <c r="H96" s="109">
        <v>42839</v>
      </c>
      <c r="I96" s="108"/>
      <c r="J96" s="108"/>
    </row>
    <row r="97" spans="1:10" ht="86.4">
      <c r="A97" s="108">
        <v>229</v>
      </c>
      <c r="B97" s="108" t="s">
        <v>632</v>
      </c>
      <c r="C97" s="108" t="s">
        <v>633</v>
      </c>
      <c r="D97" s="108" t="s">
        <v>477</v>
      </c>
      <c r="E97" s="108" t="s">
        <v>478</v>
      </c>
      <c r="F97" s="108">
        <v>1</v>
      </c>
      <c r="G97" s="108" t="s">
        <v>634</v>
      </c>
      <c r="H97" s="109">
        <v>42789</v>
      </c>
      <c r="I97" s="108"/>
      <c r="J97" s="108"/>
    </row>
    <row r="98" spans="1:10" ht="100.8">
      <c r="A98" s="108">
        <v>237</v>
      </c>
      <c r="B98" s="108" t="s">
        <v>635</v>
      </c>
      <c r="C98" s="108" t="s">
        <v>314</v>
      </c>
      <c r="D98" s="108" t="s">
        <v>636</v>
      </c>
      <c r="E98" s="108" t="s">
        <v>316</v>
      </c>
      <c r="F98" s="108">
        <v>1</v>
      </c>
      <c r="G98" s="108" t="s">
        <v>637</v>
      </c>
      <c r="H98" s="109">
        <v>42481</v>
      </c>
      <c r="I98" s="108"/>
      <c r="J98" s="108"/>
    </row>
    <row r="99" spans="1:10" ht="72">
      <c r="A99" s="108">
        <v>238</v>
      </c>
      <c r="B99" s="108" t="s">
        <v>635</v>
      </c>
      <c r="C99" s="108" t="s">
        <v>314</v>
      </c>
      <c r="D99" s="108" t="s">
        <v>636</v>
      </c>
      <c r="E99" s="108" t="s">
        <v>316</v>
      </c>
      <c r="F99" s="108">
        <v>1</v>
      </c>
      <c r="G99" s="108" t="s">
        <v>638</v>
      </c>
      <c r="H99" s="109">
        <v>42481</v>
      </c>
      <c r="I99" s="108"/>
      <c r="J99" s="108"/>
    </row>
    <row r="100" spans="1:10" ht="72">
      <c r="A100" s="108">
        <v>245</v>
      </c>
      <c r="B100" s="108" t="s">
        <v>535</v>
      </c>
      <c r="C100" s="108" t="s">
        <v>536</v>
      </c>
      <c r="D100" s="108" t="s">
        <v>639</v>
      </c>
      <c r="E100" s="108" t="s">
        <v>640</v>
      </c>
      <c r="F100" s="108">
        <v>1</v>
      </c>
      <c r="G100" s="108" t="s">
        <v>641</v>
      </c>
      <c r="H100" s="109">
        <v>42557</v>
      </c>
      <c r="I100" s="108"/>
      <c r="J100" s="108"/>
    </row>
    <row r="101" spans="1:10" ht="115.2">
      <c r="A101" s="108">
        <v>246</v>
      </c>
      <c r="B101" s="108" t="s">
        <v>535</v>
      </c>
      <c r="C101" s="108" t="s">
        <v>536</v>
      </c>
      <c r="D101" s="108" t="s">
        <v>642</v>
      </c>
      <c r="E101" s="108" t="s">
        <v>643</v>
      </c>
      <c r="F101" s="108">
        <v>1</v>
      </c>
      <c r="G101" s="108" t="s">
        <v>644</v>
      </c>
      <c r="H101" s="109">
        <v>42863</v>
      </c>
      <c r="I101" s="108"/>
      <c r="J101" s="108"/>
    </row>
    <row r="102" spans="1:10" ht="43.2">
      <c r="A102" s="108">
        <v>248</v>
      </c>
      <c r="B102" s="108" t="s">
        <v>635</v>
      </c>
      <c r="C102" s="108" t="s">
        <v>314</v>
      </c>
      <c r="D102" s="108" t="s">
        <v>645</v>
      </c>
      <c r="E102" s="108" t="s">
        <v>318</v>
      </c>
      <c r="F102" s="108">
        <v>1</v>
      </c>
      <c r="G102" s="108" t="s">
        <v>646</v>
      </c>
      <c r="H102" s="109">
        <v>42482</v>
      </c>
      <c r="I102" s="108"/>
      <c r="J102" s="108"/>
    </row>
    <row r="103" spans="1:10" ht="86.4">
      <c r="A103" s="108">
        <v>250</v>
      </c>
      <c r="B103" s="108" t="s">
        <v>647</v>
      </c>
      <c r="C103" s="108" t="s">
        <v>151</v>
      </c>
      <c r="D103" s="108" t="s">
        <v>648</v>
      </c>
      <c r="E103" s="108" t="s">
        <v>356</v>
      </c>
      <c r="F103" s="108">
        <v>1</v>
      </c>
      <c r="G103" s="108" t="s">
        <v>649</v>
      </c>
      <c r="H103" s="109">
        <v>42808</v>
      </c>
      <c r="I103" s="108"/>
      <c r="J103" s="108"/>
    </row>
    <row r="104" spans="1:10" ht="86.4">
      <c r="A104" s="108">
        <v>252</v>
      </c>
      <c r="B104" s="108" t="s">
        <v>647</v>
      </c>
      <c r="C104" s="108" t="s">
        <v>151</v>
      </c>
      <c r="D104" s="108" t="s">
        <v>650</v>
      </c>
      <c r="E104" s="108" t="s">
        <v>651</v>
      </c>
      <c r="F104" s="108">
        <v>1</v>
      </c>
      <c r="G104" s="108" t="s">
        <v>652</v>
      </c>
      <c r="H104" s="109">
        <v>42808</v>
      </c>
      <c r="I104" s="108"/>
      <c r="J104" s="108"/>
    </row>
    <row r="105" spans="1:10" ht="72">
      <c r="A105" s="108">
        <v>253</v>
      </c>
      <c r="B105" s="108" t="s">
        <v>647</v>
      </c>
      <c r="C105" s="108" t="s">
        <v>151</v>
      </c>
      <c r="D105" s="108" t="s">
        <v>648</v>
      </c>
      <c r="E105" s="108" t="s">
        <v>356</v>
      </c>
      <c r="F105" s="108">
        <v>1</v>
      </c>
      <c r="G105" s="108" t="s">
        <v>653</v>
      </c>
      <c r="H105" s="109">
        <v>42808</v>
      </c>
      <c r="I105" s="108"/>
      <c r="J105" s="108"/>
    </row>
    <row r="106" spans="1:10" ht="72">
      <c r="A106" s="108">
        <v>254</v>
      </c>
      <c r="B106" s="108" t="s">
        <v>647</v>
      </c>
      <c r="C106" s="108" t="s">
        <v>151</v>
      </c>
      <c r="D106" s="108" t="s">
        <v>654</v>
      </c>
      <c r="E106" s="108" t="s">
        <v>655</v>
      </c>
      <c r="F106" s="108">
        <v>1</v>
      </c>
      <c r="G106" s="108" t="s">
        <v>656</v>
      </c>
      <c r="H106" s="109">
        <v>42857</v>
      </c>
      <c r="I106" s="108"/>
      <c r="J106" s="108"/>
    </row>
    <row r="107" spans="1:10" ht="115.2">
      <c r="A107" s="108">
        <v>256</v>
      </c>
      <c r="B107" s="108" t="s">
        <v>647</v>
      </c>
      <c r="C107" s="108" t="s">
        <v>151</v>
      </c>
      <c r="D107" s="108" t="s">
        <v>650</v>
      </c>
      <c r="E107" s="108" t="s">
        <v>651</v>
      </c>
      <c r="F107" s="108">
        <v>1</v>
      </c>
      <c r="G107" s="108" t="s">
        <v>657</v>
      </c>
      <c r="H107" s="109">
        <v>42808</v>
      </c>
      <c r="I107" s="108"/>
      <c r="J107" s="108"/>
    </row>
    <row r="108" spans="1:10" ht="57.6">
      <c r="A108" s="108">
        <v>259</v>
      </c>
      <c r="B108" s="108" t="s">
        <v>635</v>
      </c>
      <c r="C108" s="108" t="s">
        <v>314</v>
      </c>
      <c r="D108" s="108" t="s">
        <v>658</v>
      </c>
      <c r="E108" s="108" t="s">
        <v>371</v>
      </c>
      <c r="F108" s="108">
        <v>1</v>
      </c>
      <c r="G108" s="108" t="s">
        <v>659</v>
      </c>
      <c r="H108" s="109">
        <v>42486</v>
      </c>
      <c r="I108" s="108"/>
      <c r="J108" s="108"/>
    </row>
    <row r="109" spans="1:10" ht="57.6">
      <c r="A109" s="108">
        <v>262</v>
      </c>
      <c r="B109" s="108" t="s">
        <v>647</v>
      </c>
      <c r="C109" s="108" t="s">
        <v>151</v>
      </c>
      <c r="D109" s="108" t="s">
        <v>660</v>
      </c>
      <c r="E109" s="108" t="s">
        <v>661</v>
      </c>
      <c r="F109" s="108">
        <v>1</v>
      </c>
      <c r="G109" s="108" t="s">
        <v>662</v>
      </c>
      <c r="H109" s="109">
        <v>42808</v>
      </c>
      <c r="I109" s="108"/>
      <c r="J109" s="108"/>
    </row>
    <row r="110" spans="1:10" ht="100.8">
      <c r="A110" s="108">
        <v>263</v>
      </c>
      <c r="B110" s="108" t="s">
        <v>647</v>
      </c>
      <c r="C110" s="108" t="s">
        <v>151</v>
      </c>
      <c r="D110" s="108" t="s">
        <v>648</v>
      </c>
      <c r="E110" s="108" t="s">
        <v>356</v>
      </c>
      <c r="F110" s="108">
        <v>1</v>
      </c>
      <c r="G110" s="108" t="s">
        <v>663</v>
      </c>
      <c r="H110" s="109">
        <v>42808</v>
      </c>
      <c r="I110" s="108"/>
      <c r="J110" s="108"/>
    </row>
    <row r="111" spans="1:10" ht="57.6">
      <c r="A111" s="108">
        <v>264</v>
      </c>
      <c r="B111" s="108" t="s">
        <v>664</v>
      </c>
      <c r="C111" s="108" t="s">
        <v>238</v>
      </c>
      <c r="D111" s="108" t="s">
        <v>477</v>
      </c>
      <c r="E111" s="108" t="s">
        <v>478</v>
      </c>
      <c r="F111" s="108">
        <v>1</v>
      </c>
      <c r="G111" s="108" t="s">
        <v>665</v>
      </c>
      <c r="H111" s="109">
        <v>42663</v>
      </c>
      <c r="I111" s="108"/>
      <c r="J111" s="108"/>
    </row>
    <row r="112" spans="1:10" ht="57.6">
      <c r="A112" s="108">
        <v>265</v>
      </c>
      <c r="B112" s="108" t="s">
        <v>664</v>
      </c>
      <c r="C112" s="108" t="s">
        <v>238</v>
      </c>
      <c r="D112" s="108" t="s">
        <v>477</v>
      </c>
      <c r="E112" s="108" t="s">
        <v>478</v>
      </c>
      <c r="F112" s="108">
        <v>1</v>
      </c>
      <c r="G112" s="108" t="s">
        <v>666</v>
      </c>
      <c r="H112" s="109">
        <v>42482</v>
      </c>
      <c r="I112" s="108"/>
      <c r="J112" s="108"/>
    </row>
    <row r="113" spans="1:10" ht="72">
      <c r="A113" s="108">
        <v>270</v>
      </c>
      <c r="B113" s="108" t="s">
        <v>520</v>
      </c>
      <c r="C113" s="108" t="s">
        <v>521</v>
      </c>
      <c r="D113" s="108" t="s">
        <v>477</v>
      </c>
      <c r="E113" s="108" t="s">
        <v>478</v>
      </c>
      <c r="F113" s="108">
        <v>1</v>
      </c>
      <c r="G113" s="108" t="s">
        <v>667</v>
      </c>
      <c r="H113" s="109">
        <v>42496</v>
      </c>
      <c r="I113" s="108"/>
      <c r="J113" s="108"/>
    </row>
    <row r="114" spans="1:10" ht="57.6">
      <c r="A114" s="108">
        <v>276</v>
      </c>
      <c r="B114" s="108" t="s">
        <v>668</v>
      </c>
      <c r="C114" s="108" t="s">
        <v>669</v>
      </c>
      <c r="D114" s="108" t="s">
        <v>477</v>
      </c>
      <c r="E114" s="108" t="s">
        <v>478</v>
      </c>
      <c r="F114" s="108">
        <v>1</v>
      </c>
      <c r="G114" s="108" t="s">
        <v>670</v>
      </c>
      <c r="H114" s="109">
        <v>42492</v>
      </c>
      <c r="I114" s="108"/>
      <c r="J114" s="108"/>
    </row>
    <row r="115" spans="1:10" ht="28.8">
      <c r="A115" s="108">
        <v>282</v>
      </c>
      <c r="B115" s="108" t="s">
        <v>572</v>
      </c>
      <c r="C115" s="108" t="s">
        <v>232</v>
      </c>
      <c r="D115" s="108" t="s">
        <v>477</v>
      </c>
      <c r="E115" s="108" t="s">
        <v>478</v>
      </c>
      <c r="F115" s="108">
        <v>1</v>
      </c>
      <c r="G115" s="108" t="s">
        <v>671</v>
      </c>
      <c r="H115" s="109">
        <v>42493</v>
      </c>
      <c r="I115" s="108"/>
      <c r="J115" s="108"/>
    </row>
    <row r="116" spans="1:10" ht="129.6">
      <c r="A116" s="108">
        <v>288</v>
      </c>
      <c r="B116" s="108" t="s">
        <v>625</v>
      </c>
      <c r="C116" s="108" t="s">
        <v>166</v>
      </c>
      <c r="D116" s="108" t="s">
        <v>672</v>
      </c>
      <c r="E116" s="108" t="s">
        <v>673</v>
      </c>
      <c r="F116" s="108">
        <v>1</v>
      </c>
      <c r="G116" s="108" t="s">
        <v>674</v>
      </c>
      <c r="H116" s="109">
        <v>42509</v>
      </c>
      <c r="I116" s="108"/>
      <c r="J116" s="108"/>
    </row>
    <row r="117" spans="1:10" ht="129.6">
      <c r="A117" s="108">
        <v>293</v>
      </c>
      <c r="B117" s="108" t="s">
        <v>625</v>
      </c>
      <c r="C117" s="108" t="s">
        <v>166</v>
      </c>
      <c r="D117" s="108" t="s">
        <v>675</v>
      </c>
      <c r="E117" s="108" t="s">
        <v>185</v>
      </c>
      <c r="F117" s="108">
        <v>1</v>
      </c>
      <c r="G117" s="108" t="s">
        <v>676</v>
      </c>
      <c r="H117" s="109">
        <v>42572</v>
      </c>
      <c r="I117" s="108"/>
      <c r="J117" s="108"/>
    </row>
    <row r="118" spans="1:10" ht="100.8">
      <c r="A118" s="108">
        <v>295</v>
      </c>
      <c r="B118" s="108" t="s">
        <v>625</v>
      </c>
      <c r="C118" s="108" t="s">
        <v>166</v>
      </c>
      <c r="D118" s="108" t="s">
        <v>677</v>
      </c>
      <c r="E118" s="108" t="s">
        <v>678</v>
      </c>
      <c r="F118" s="108">
        <v>1</v>
      </c>
      <c r="G118" s="108" t="s">
        <v>679</v>
      </c>
      <c r="H118" s="109">
        <v>42846</v>
      </c>
      <c r="I118" s="108"/>
      <c r="J118" s="108"/>
    </row>
    <row r="119" spans="1:10" ht="158.4">
      <c r="A119" s="108">
        <v>296</v>
      </c>
      <c r="B119" s="108" t="s">
        <v>625</v>
      </c>
      <c r="C119" s="108" t="s">
        <v>166</v>
      </c>
      <c r="D119" s="108" t="s">
        <v>680</v>
      </c>
      <c r="E119" s="108" t="s">
        <v>137</v>
      </c>
      <c r="F119" s="108">
        <v>1</v>
      </c>
      <c r="G119" s="108" t="s">
        <v>681</v>
      </c>
      <c r="H119" s="109">
        <v>42789</v>
      </c>
      <c r="I119" s="108"/>
      <c r="J119" s="108"/>
    </row>
    <row r="120" spans="1:10" ht="43.2">
      <c r="A120" s="108">
        <v>297</v>
      </c>
      <c r="B120" s="108" t="s">
        <v>625</v>
      </c>
      <c r="C120" s="108" t="s">
        <v>166</v>
      </c>
      <c r="D120" s="108" t="s">
        <v>680</v>
      </c>
      <c r="E120" s="108" t="s">
        <v>137</v>
      </c>
      <c r="F120" s="108">
        <v>1</v>
      </c>
      <c r="G120" s="108" t="s">
        <v>682</v>
      </c>
      <c r="H120" s="109">
        <v>42765</v>
      </c>
      <c r="I120" s="108"/>
      <c r="J120" s="108"/>
    </row>
    <row r="121" spans="1:10" ht="57.6">
      <c r="A121" s="108">
        <v>298</v>
      </c>
      <c r="B121" s="108" t="s">
        <v>625</v>
      </c>
      <c r="C121" s="108" t="s">
        <v>166</v>
      </c>
      <c r="D121" s="108" t="s">
        <v>683</v>
      </c>
      <c r="E121" s="108" t="s">
        <v>164</v>
      </c>
      <c r="F121" s="108">
        <v>1</v>
      </c>
      <c r="G121" s="108" t="s">
        <v>684</v>
      </c>
      <c r="H121" s="109">
        <v>42572</v>
      </c>
      <c r="I121" s="108"/>
      <c r="J121" s="108"/>
    </row>
    <row r="122" spans="1:10" ht="72">
      <c r="A122" s="108">
        <v>306</v>
      </c>
      <c r="B122" s="108" t="s">
        <v>583</v>
      </c>
      <c r="C122" s="108" t="s">
        <v>230</v>
      </c>
      <c r="D122" s="108" t="s">
        <v>477</v>
      </c>
      <c r="E122" s="108" t="s">
        <v>478</v>
      </c>
      <c r="F122" s="108">
        <v>1</v>
      </c>
      <c r="G122" s="108" t="s">
        <v>685</v>
      </c>
      <c r="H122" s="109">
        <v>42706</v>
      </c>
      <c r="I122" s="108"/>
      <c r="J122" s="108"/>
    </row>
    <row r="123" spans="1:10" ht="28.8">
      <c r="A123" s="108">
        <v>307</v>
      </c>
      <c r="B123" s="108" t="s">
        <v>583</v>
      </c>
      <c r="C123" s="108" t="s">
        <v>230</v>
      </c>
      <c r="D123" s="108" t="s">
        <v>477</v>
      </c>
      <c r="E123" s="108" t="s">
        <v>478</v>
      </c>
      <c r="F123" s="108">
        <v>1</v>
      </c>
      <c r="G123" s="108" t="s">
        <v>686</v>
      </c>
      <c r="H123" s="109">
        <v>42706</v>
      </c>
      <c r="I123" s="108"/>
      <c r="J123" s="108"/>
    </row>
    <row r="124" spans="1:10" ht="72">
      <c r="A124" s="108">
        <v>309</v>
      </c>
      <c r="B124" s="108" t="s">
        <v>535</v>
      </c>
      <c r="C124" s="108" t="s">
        <v>536</v>
      </c>
      <c r="D124" s="108" t="s">
        <v>687</v>
      </c>
      <c r="E124" s="108" t="s">
        <v>688</v>
      </c>
      <c r="F124" s="108">
        <v>1</v>
      </c>
      <c r="G124" s="108" t="s">
        <v>689</v>
      </c>
      <c r="H124" s="109">
        <v>42872</v>
      </c>
      <c r="I124" s="108"/>
      <c r="J124" s="108"/>
    </row>
    <row r="125" spans="1:10" ht="72">
      <c r="A125" s="108">
        <v>312</v>
      </c>
      <c r="B125" s="108" t="s">
        <v>690</v>
      </c>
      <c r="C125" s="108" t="s">
        <v>691</v>
      </c>
      <c r="D125" s="108" t="s">
        <v>477</v>
      </c>
      <c r="E125" s="108" t="s">
        <v>478</v>
      </c>
      <c r="F125" s="108">
        <v>1</v>
      </c>
      <c r="G125" s="108" t="s">
        <v>692</v>
      </c>
      <c r="H125" s="109">
        <v>42678</v>
      </c>
      <c r="I125" s="108"/>
      <c r="J125" s="108"/>
    </row>
    <row r="126" spans="1:10" ht="100.8">
      <c r="A126" s="108">
        <v>52</v>
      </c>
      <c r="B126" s="108" t="s">
        <v>693</v>
      </c>
      <c r="C126" s="108" t="s">
        <v>226</v>
      </c>
      <c r="D126" s="108" t="s">
        <v>477</v>
      </c>
      <c r="E126" s="108" t="s">
        <v>478</v>
      </c>
      <c r="F126" s="108">
        <v>2</v>
      </c>
      <c r="G126" s="108" t="s">
        <v>694</v>
      </c>
      <c r="H126" s="109">
        <v>42765</v>
      </c>
      <c r="I126" s="108"/>
      <c r="J126" s="108"/>
    </row>
    <row r="127" spans="1:10" ht="72">
      <c r="A127" s="108">
        <v>95</v>
      </c>
      <c r="B127" s="108" t="s">
        <v>693</v>
      </c>
      <c r="C127" s="108" t="s">
        <v>226</v>
      </c>
      <c r="D127" s="108" t="s">
        <v>477</v>
      </c>
      <c r="E127" s="108" t="s">
        <v>478</v>
      </c>
      <c r="F127" s="108">
        <v>2</v>
      </c>
      <c r="G127" s="108" t="s">
        <v>695</v>
      </c>
      <c r="H127" s="109">
        <v>42468</v>
      </c>
      <c r="I127" s="108"/>
      <c r="J127" s="108"/>
    </row>
    <row r="128" spans="1:10" ht="86.4">
      <c r="A128" s="108">
        <v>179</v>
      </c>
      <c r="B128" s="108" t="s">
        <v>619</v>
      </c>
      <c r="C128" s="108" t="s">
        <v>212</v>
      </c>
      <c r="D128" s="108" t="s">
        <v>477</v>
      </c>
      <c r="E128" s="108" t="s">
        <v>478</v>
      </c>
      <c r="F128" s="108">
        <v>2</v>
      </c>
      <c r="G128" s="108" t="s">
        <v>696</v>
      </c>
      <c r="H128" s="109">
        <v>42472</v>
      </c>
      <c r="I128" s="108"/>
      <c r="J128" s="108"/>
    </row>
    <row r="129" spans="1:10" ht="72">
      <c r="A129" s="108">
        <v>211</v>
      </c>
      <c r="B129" s="108" t="s">
        <v>572</v>
      </c>
      <c r="C129" s="108" t="s">
        <v>232</v>
      </c>
      <c r="D129" s="108" t="s">
        <v>477</v>
      </c>
      <c r="E129" s="108" t="s">
        <v>478</v>
      </c>
      <c r="F129" s="108">
        <v>2</v>
      </c>
      <c r="G129" s="108" t="s">
        <v>697</v>
      </c>
      <c r="H129" s="109">
        <v>42633</v>
      </c>
      <c r="I129" s="108"/>
      <c r="J129" s="108"/>
    </row>
    <row r="130" spans="1:10" ht="72">
      <c r="A130" s="108">
        <v>303</v>
      </c>
      <c r="B130" s="108" t="s">
        <v>535</v>
      </c>
      <c r="C130" s="108" t="s">
        <v>536</v>
      </c>
      <c r="D130" s="108" t="s">
        <v>698</v>
      </c>
      <c r="E130" s="108" t="s">
        <v>699</v>
      </c>
      <c r="F130" s="108">
        <v>2</v>
      </c>
      <c r="G130" s="108" t="s">
        <v>700</v>
      </c>
      <c r="H130" s="109">
        <v>42573</v>
      </c>
      <c r="I130" s="108"/>
      <c r="J130" s="108"/>
    </row>
    <row r="131" spans="1:10" ht="100.8">
      <c r="A131" s="108">
        <v>311</v>
      </c>
      <c r="B131" s="108" t="s">
        <v>701</v>
      </c>
      <c r="C131" s="108" t="s">
        <v>321</v>
      </c>
      <c r="D131" s="108" t="s">
        <v>702</v>
      </c>
      <c r="E131" s="108" t="s">
        <v>246</v>
      </c>
      <c r="F131" s="108">
        <v>2</v>
      </c>
      <c r="G131" s="108" t="s">
        <v>703</v>
      </c>
      <c r="H131" s="109">
        <v>42747</v>
      </c>
      <c r="I131" s="108"/>
      <c r="J131" s="108"/>
    </row>
    <row r="132" spans="1:10" ht="28.8">
      <c r="A132" s="108">
        <v>11</v>
      </c>
      <c r="B132" s="108" t="s">
        <v>535</v>
      </c>
      <c r="C132" s="108" t="s">
        <v>536</v>
      </c>
      <c r="D132" s="108" t="s">
        <v>542</v>
      </c>
      <c r="E132" s="108" t="s">
        <v>309</v>
      </c>
      <c r="F132" s="108">
        <v>3</v>
      </c>
      <c r="G132" s="108" t="s">
        <v>704</v>
      </c>
      <c r="H132" s="109">
        <v>42557</v>
      </c>
      <c r="I132" s="108"/>
      <c r="J132" s="108"/>
    </row>
    <row r="133" spans="1:10" ht="72">
      <c r="A133" s="108">
        <v>35</v>
      </c>
      <c r="B133" s="108" t="s">
        <v>705</v>
      </c>
      <c r="C133" s="108" t="s">
        <v>236</v>
      </c>
      <c r="D133" s="108" t="s">
        <v>477</v>
      </c>
      <c r="E133" s="108" t="s">
        <v>478</v>
      </c>
      <c r="F133" s="108">
        <v>3</v>
      </c>
      <c r="G133" s="108" t="s">
        <v>706</v>
      </c>
      <c r="H133" s="109">
        <v>42460</v>
      </c>
      <c r="I133" s="108"/>
      <c r="J133" s="108"/>
    </row>
    <row r="134" spans="1:10" ht="72">
      <c r="A134" s="108">
        <v>133</v>
      </c>
      <c r="B134" s="108" t="s">
        <v>707</v>
      </c>
      <c r="C134" s="108" t="s">
        <v>215</v>
      </c>
      <c r="D134" s="108" t="s">
        <v>477</v>
      </c>
      <c r="E134" s="108" t="s">
        <v>478</v>
      </c>
      <c r="F134" s="108">
        <v>3</v>
      </c>
      <c r="G134" s="108" t="s">
        <v>708</v>
      </c>
      <c r="H134" s="109">
        <v>42472</v>
      </c>
      <c r="I134" s="108"/>
      <c r="J134" s="108"/>
    </row>
    <row r="135" spans="1:10" ht="158.4">
      <c r="A135" s="108">
        <v>135</v>
      </c>
      <c r="B135" s="108" t="s">
        <v>707</v>
      </c>
      <c r="C135" s="108" t="s">
        <v>215</v>
      </c>
      <c r="D135" s="108" t="s">
        <v>477</v>
      </c>
      <c r="E135" s="108" t="s">
        <v>478</v>
      </c>
      <c r="F135" s="108">
        <v>3</v>
      </c>
      <c r="G135" s="108" t="s">
        <v>709</v>
      </c>
      <c r="H135" s="109">
        <v>42472</v>
      </c>
      <c r="I135" s="108"/>
      <c r="J135" s="108"/>
    </row>
    <row r="136" spans="1:10" ht="72">
      <c r="A136" s="108">
        <v>218</v>
      </c>
      <c r="B136" s="108" t="s">
        <v>625</v>
      </c>
      <c r="C136" s="108" t="s">
        <v>166</v>
      </c>
      <c r="D136" s="108" t="s">
        <v>626</v>
      </c>
      <c r="E136" s="108" t="s">
        <v>296</v>
      </c>
      <c r="F136" s="108">
        <v>3</v>
      </c>
      <c r="G136" s="108" t="s">
        <v>710</v>
      </c>
      <c r="H136" s="109">
        <v>42474</v>
      </c>
      <c r="I136" s="108"/>
      <c r="J136" s="108"/>
    </row>
    <row r="137" spans="1:10" ht="72">
      <c r="A137" s="108">
        <v>240</v>
      </c>
      <c r="B137" s="108" t="s">
        <v>527</v>
      </c>
      <c r="C137" s="108" t="s">
        <v>224</v>
      </c>
      <c r="D137" s="108" t="s">
        <v>477</v>
      </c>
      <c r="E137" s="108" t="s">
        <v>478</v>
      </c>
      <c r="F137" s="108">
        <v>3</v>
      </c>
      <c r="G137" s="108" t="s">
        <v>711</v>
      </c>
      <c r="H137" s="109">
        <v>42482</v>
      </c>
      <c r="I137" s="108"/>
      <c r="J137" s="108"/>
    </row>
    <row r="138" spans="1:10" ht="72">
      <c r="A138" s="108">
        <v>273</v>
      </c>
      <c r="B138" s="108" t="s">
        <v>635</v>
      </c>
      <c r="C138" s="108" t="s">
        <v>314</v>
      </c>
      <c r="D138" s="108" t="s">
        <v>712</v>
      </c>
      <c r="E138" s="108" t="s">
        <v>713</v>
      </c>
      <c r="F138" s="108">
        <v>3</v>
      </c>
      <c r="G138" s="108" t="s">
        <v>714</v>
      </c>
      <c r="H138" s="109">
        <v>42492</v>
      </c>
      <c r="I138" s="108"/>
      <c r="J138" s="108"/>
    </row>
    <row r="139" spans="1:10" ht="216">
      <c r="A139" s="108">
        <v>299</v>
      </c>
      <c r="B139" s="108" t="s">
        <v>483</v>
      </c>
      <c r="C139" s="108" t="s">
        <v>173</v>
      </c>
      <c r="D139" s="108" t="s">
        <v>715</v>
      </c>
      <c r="E139" s="108" t="s">
        <v>716</v>
      </c>
      <c r="F139" s="108">
        <v>3</v>
      </c>
      <c r="G139" s="108" t="s">
        <v>717</v>
      </c>
      <c r="H139" s="109">
        <v>42557</v>
      </c>
      <c r="I139" s="108"/>
      <c r="J139" s="108"/>
    </row>
    <row r="140" spans="1:10" ht="158.4">
      <c r="A140" s="108">
        <v>310</v>
      </c>
      <c r="B140" s="108" t="s">
        <v>535</v>
      </c>
      <c r="C140" s="108" t="s">
        <v>536</v>
      </c>
      <c r="D140" s="108" t="s">
        <v>687</v>
      </c>
      <c r="E140" s="108" t="s">
        <v>688</v>
      </c>
      <c r="F140" s="108">
        <v>3</v>
      </c>
      <c r="G140" s="108" t="s">
        <v>718</v>
      </c>
      <c r="H140" s="109">
        <v>42851</v>
      </c>
      <c r="I140" s="108"/>
      <c r="J140" s="108"/>
    </row>
    <row r="141" spans="1:10" ht="100.8">
      <c r="A141" s="108">
        <v>137</v>
      </c>
      <c r="B141" s="108" t="s">
        <v>707</v>
      </c>
      <c r="C141" s="108" t="s">
        <v>215</v>
      </c>
      <c r="D141" s="108" t="s">
        <v>477</v>
      </c>
      <c r="E141" s="108" t="s">
        <v>478</v>
      </c>
      <c r="F141" s="108">
        <v>4</v>
      </c>
      <c r="G141" s="108" t="s">
        <v>719</v>
      </c>
      <c r="H141" s="109">
        <v>42569</v>
      </c>
      <c r="I141" s="108"/>
      <c r="J141" s="108"/>
    </row>
    <row r="142" spans="1:10" ht="72">
      <c r="A142" s="108">
        <v>201</v>
      </c>
      <c r="B142" s="108" t="s">
        <v>535</v>
      </c>
      <c r="C142" s="108" t="s">
        <v>536</v>
      </c>
      <c r="D142" s="108" t="s">
        <v>477</v>
      </c>
      <c r="E142" s="108" t="s">
        <v>478</v>
      </c>
      <c r="F142" s="108">
        <v>4</v>
      </c>
      <c r="G142" s="108" t="s">
        <v>720</v>
      </c>
      <c r="H142" s="109">
        <v>42557</v>
      </c>
      <c r="I142" s="108"/>
      <c r="J142" s="108"/>
    </row>
    <row r="143" spans="1:10" ht="28.8">
      <c r="A143" s="108">
        <v>226</v>
      </c>
      <c r="B143" s="108" t="s">
        <v>595</v>
      </c>
      <c r="C143" s="108" t="s">
        <v>220</v>
      </c>
      <c r="D143" s="108" t="s">
        <v>477</v>
      </c>
      <c r="E143" s="108" t="s">
        <v>478</v>
      </c>
      <c r="F143" s="108">
        <v>4</v>
      </c>
      <c r="G143" s="108" t="s">
        <v>721</v>
      </c>
      <c r="H143" s="109">
        <v>42640</v>
      </c>
      <c r="I143" s="108"/>
      <c r="J143" s="108"/>
    </row>
    <row r="144" spans="1:10" ht="86.4">
      <c r="A144" s="108">
        <v>317</v>
      </c>
      <c r="B144" s="108" t="s">
        <v>722</v>
      </c>
      <c r="C144" s="108" t="s">
        <v>157</v>
      </c>
      <c r="D144" s="108" t="s">
        <v>477</v>
      </c>
      <c r="E144" s="108" t="s">
        <v>478</v>
      </c>
      <c r="F144" s="108">
        <v>4</v>
      </c>
      <c r="G144" s="108" t="s">
        <v>723</v>
      </c>
      <c r="H144" s="109">
        <v>42758</v>
      </c>
      <c r="I144" s="108"/>
      <c r="J144" s="108"/>
    </row>
    <row r="145" spans="1:10" ht="43.2">
      <c r="A145" s="108">
        <v>321</v>
      </c>
      <c r="B145" s="108" t="s">
        <v>722</v>
      </c>
      <c r="C145" s="108" t="s">
        <v>157</v>
      </c>
      <c r="D145" s="108" t="s">
        <v>477</v>
      </c>
      <c r="E145" s="108" t="s">
        <v>478</v>
      </c>
      <c r="F145" s="108">
        <v>4</v>
      </c>
      <c r="G145" s="108" t="s">
        <v>724</v>
      </c>
      <c r="H145" s="109">
        <v>42758</v>
      </c>
      <c r="I145" s="108"/>
      <c r="J145" s="108"/>
    </row>
    <row r="146" spans="1:10" ht="100.8">
      <c r="A146" s="108">
        <v>322</v>
      </c>
      <c r="B146" s="108" t="s">
        <v>722</v>
      </c>
      <c r="C146" s="108" t="s">
        <v>157</v>
      </c>
      <c r="D146" s="108" t="s">
        <v>477</v>
      </c>
      <c r="E146" s="108" t="s">
        <v>478</v>
      </c>
      <c r="F146" s="108">
        <v>4</v>
      </c>
      <c r="G146" s="108" t="s">
        <v>725</v>
      </c>
      <c r="H146" s="109">
        <v>42758</v>
      </c>
      <c r="I146" s="108"/>
      <c r="J146" s="108"/>
    </row>
    <row r="147" spans="1:10" ht="57.6">
      <c r="A147" s="108">
        <v>132</v>
      </c>
      <c r="B147" s="108" t="s">
        <v>707</v>
      </c>
      <c r="C147" s="108" t="s">
        <v>215</v>
      </c>
      <c r="D147" s="108" t="s">
        <v>477</v>
      </c>
      <c r="E147" s="108" t="s">
        <v>478</v>
      </c>
      <c r="F147" s="108">
        <v>5</v>
      </c>
      <c r="G147" s="108" t="s">
        <v>726</v>
      </c>
      <c r="H147" s="109">
        <v>42472</v>
      </c>
      <c r="I147" s="108"/>
      <c r="J147" s="108"/>
    </row>
    <row r="148" spans="1:10" ht="28.8">
      <c r="A148" s="108">
        <v>156</v>
      </c>
      <c r="B148" s="108" t="s">
        <v>608</v>
      </c>
      <c r="C148" s="108" t="s">
        <v>609</v>
      </c>
      <c r="D148" s="108" t="s">
        <v>477</v>
      </c>
      <c r="E148" s="108" t="s">
        <v>478</v>
      </c>
      <c r="F148" s="108">
        <v>5</v>
      </c>
      <c r="G148" s="108" t="s">
        <v>727</v>
      </c>
      <c r="H148" s="109">
        <v>42762</v>
      </c>
      <c r="I148" s="108"/>
      <c r="J148" s="108"/>
    </row>
    <row r="149" spans="1:10" ht="43.2">
      <c r="A149" s="108">
        <v>216</v>
      </c>
      <c r="B149" s="108" t="s">
        <v>625</v>
      </c>
      <c r="C149" s="108" t="s">
        <v>166</v>
      </c>
      <c r="D149" s="108" t="s">
        <v>626</v>
      </c>
      <c r="E149" s="108" t="s">
        <v>296</v>
      </c>
      <c r="F149" s="108">
        <v>5</v>
      </c>
      <c r="G149" s="108" t="s">
        <v>728</v>
      </c>
      <c r="H149" s="109">
        <v>42587</v>
      </c>
      <c r="I149" s="108"/>
      <c r="J149" s="108"/>
    </row>
    <row r="150" spans="1:10" ht="100.8">
      <c r="A150" s="108">
        <v>217</v>
      </c>
      <c r="B150" s="108" t="s">
        <v>625</v>
      </c>
      <c r="C150" s="108" t="s">
        <v>166</v>
      </c>
      <c r="D150" s="108" t="s">
        <v>628</v>
      </c>
      <c r="E150" s="108" t="s">
        <v>269</v>
      </c>
      <c r="F150" s="108">
        <v>5</v>
      </c>
      <c r="G150" s="108" t="s">
        <v>729</v>
      </c>
      <c r="H150" s="109">
        <v>42843</v>
      </c>
      <c r="I150" s="108"/>
      <c r="J150" s="108"/>
    </row>
    <row r="151" spans="1:10" ht="86.4">
      <c r="A151" s="108">
        <v>300</v>
      </c>
      <c r="B151" s="108" t="s">
        <v>730</v>
      </c>
      <c r="C151" s="108" t="s">
        <v>234</v>
      </c>
      <c r="D151" s="108" t="s">
        <v>477</v>
      </c>
      <c r="E151" s="108" t="s">
        <v>478</v>
      </c>
      <c r="F151" s="108">
        <v>5</v>
      </c>
      <c r="G151" s="108" t="s">
        <v>731</v>
      </c>
      <c r="H151" s="109">
        <v>42535</v>
      </c>
      <c r="I151" s="108"/>
      <c r="J151" s="108"/>
    </row>
    <row r="152" spans="1:10" ht="72">
      <c r="A152" s="108">
        <v>301</v>
      </c>
      <c r="B152" s="108" t="s">
        <v>730</v>
      </c>
      <c r="C152" s="108" t="s">
        <v>234</v>
      </c>
      <c r="D152" s="108" t="s">
        <v>477</v>
      </c>
      <c r="E152" s="108" t="s">
        <v>478</v>
      </c>
      <c r="F152" s="108">
        <v>5</v>
      </c>
      <c r="G152" s="108" t="s">
        <v>732</v>
      </c>
      <c r="H152" s="109">
        <v>42535</v>
      </c>
      <c r="I152" s="108"/>
      <c r="J152" s="108"/>
    </row>
    <row r="153" spans="1:10" ht="144">
      <c r="A153" s="108">
        <v>56</v>
      </c>
      <c r="B153" s="108" t="s">
        <v>733</v>
      </c>
      <c r="C153" s="108" t="s">
        <v>734</v>
      </c>
      <c r="D153" s="108" t="s">
        <v>735</v>
      </c>
      <c r="E153" s="108" t="s">
        <v>736</v>
      </c>
      <c r="F153" s="108">
        <v>6</v>
      </c>
      <c r="G153" s="108" t="s">
        <v>737</v>
      </c>
      <c r="H153" s="109">
        <v>42458</v>
      </c>
      <c r="I153" s="108"/>
      <c r="J153" s="108"/>
    </row>
    <row r="154" spans="1:10" ht="57.6">
      <c r="A154" s="108">
        <v>96</v>
      </c>
      <c r="B154" s="108" t="s">
        <v>569</v>
      </c>
      <c r="C154" s="108" t="s">
        <v>228</v>
      </c>
      <c r="D154" s="108" t="s">
        <v>477</v>
      </c>
      <c r="E154" s="108" t="s">
        <v>478</v>
      </c>
      <c r="F154" s="108">
        <v>6</v>
      </c>
      <c r="G154" s="108" t="s">
        <v>738</v>
      </c>
      <c r="H154" s="109">
        <v>42460</v>
      </c>
      <c r="I154" s="108"/>
      <c r="J154" s="108"/>
    </row>
    <row r="155" spans="1:10" ht="86.4">
      <c r="A155" s="108">
        <v>99</v>
      </c>
      <c r="B155" s="108" t="s">
        <v>569</v>
      </c>
      <c r="C155" s="108" t="s">
        <v>228</v>
      </c>
      <c r="D155" s="108" t="s">
        <v>477</v>
      </c>
      <c r="E155" s="108" t="s">
        <v>478</v>
      </c>
      <c r="F155" s="108">
        <v>6</v>
      </c>
      <c r="G155" s="108" t="s">
        <v>739</v>
      </c>
      <c r="H155" s="109">
        <v>42460</v>
      </c>
      <c r="I155" s="108"/>
      <c r="J155" s="108"/>
    </row>
    <row r="156" spans="1:10" ht="57.6">
      <c r="A156" s="108">
        <v>138</v>
      </c>
      <c r="B156" s="108" t="s">
        <v>604</v>
      </c>
      <c r="C156" s="108" t="s">
        <v>605</v>
      </c>
      <c r="D156" s="108" t="s">
        <v>477</v>
      </c>
      <c r="E156" s="108" t="s">
        <v>478</v>
      </c>
      <c r="F156" s="108">
        <v>6</v>
      </c>
      <c r="G156" s="108" t="s">
        <v>740</v>
      </c>
      <c r="H156" s="109">
        <v>42491</v>
      </c>
      <c r="I156" s="108"/>
      <c r="J156" s="108"/>
    </row>
    <row r="157" spans="1:10" ht="28.8">
      <c r="A157" s="108">
        <v>193</v>
      </c>
      <c r="B157" s="108" t="s">
        <v>507</v>
      </c>
      <c r="C157" s="108" t="s">
        <v>508</v>
      </c>
      <c r="D157" s="108" t="s">
        <v>477</v>
      </c>
      <c r="E157" s="108" t="s">
        <v>478</v>
      </c>
      <c r="F157" s="108">
        <v>6</v>
      </c>
      <c r="G157" s="108" t="s">
        <v>741</v>
      </c>
      <c r="H157" s="109">
        <v>42474</v>
      </c>
      <c r="I157" s="108"/>
      <c r="J157" s="108"/>
    </row>
    <row r="158" spans="1:10" ht="57.6">
      <c r="A158" s="108">
        <v>195</v>
      </c>
      <c r="B158" s="108" t="s">
        <v>507</v>
      </c>
      <c r="C158" s="108" t="s">
        <v>508</v>
      </c>
      <c r="D158" s="108" t="s">
        <v>477</v>
      </c>
      <c r="E158" s="108" t="s">
        <v>478</v>
      </c>
      <c r="F158" s="108">
        <v>6</v>
      </c>
      <c r="G158" s="108" t="s">
        <v>742</v>
      </c>
      <c r="H158" s="109">
        <v>42474</v>
      </c>
      <c r="I158" s="108"/>
      <c r="J158" s="108"/>
    </row>
    <row r="159" spans="1:10" ht="28.8">
      <c r="A159" s="108">
        <v>225</v>
      </c>
      <c r="B159" s="108" t="s">
        <v>595</v>
      </c>
      <c r="C159" s="108" t="s">
        <v>220</v>
      </c>
      <c r="D159" s="108" t="s">
        <v>477</v>
      </c>
      <c r="E159" s="108" t="s">
        <v>478</v>
      </c>
      <c r="F159" s="108">
        <v>6</v>
      </c>
      <c r="G159" s="108" t="s">
        <v>743</v>
      </c>
      <c r="H159" s="109">
        <v>42474</v>
      </c>
      <c r="I159" s="108"/>
      <c r="J159" s="108"/>
    </row>
    <row r="160" spans="1:10" ht="72">
      <c r="A160" s="108">
        <v>227</v>
      </c>
      <c r="B160" s="108" t="s">
        <v>595</v>
      </c>
      <c r="C160" s="108" t="s">
        <v>220</v>
      </c>
      <c r="D160" s="108" t="s">
        <v>477</v>
      </c>
      <c r="E160" s="108" t="s">
        <v>478</v>
      </c>
      <c r="F160" s="108">
        <v>6</v>
      </c>
      <c r="G160" s="108" t="s">
        <v>744</v>
      </c>
      <c r="H160" s="109">
        <v>42766</v>
      </c>
      <c r="I160" s="108"/>
      <c r="J160" s="108"/>
    </row>
    <row r="161" spans="1:10" ht="115.2">
      <c r="A161" s="108">
        <v>284</v>
      </c>
      <c r="B161" s="108" t="s">
        <v>530</v>
      </c>
      <c r="C161" s="108" t="s">
        <v>531</v>
      </c>
      <c r="D161" s="108" t="s">
        <v>532</v>
      </c>
      <c r="E161" s="108" t="s">
        <v>533</v>
      </c>
      <c r="F161" s="108">
        <v>6</v>
      </c>
      <c r="G161" s="108" t="s">
        <v>745</v>
      </c>
      <c r="H161" s="109">
        <v>42794</v>
      </c>
      <c r="I161" s="108"/>
      <c r="J161" s="108"/>
    </row>
    <row r="162" spans="1:10" ht="57.6">
      <c r="A162" s="108">
        <v>287</v>
      </c>
      <c r="B162" s="108" t="s">
        <v>551</v>
      </c>
      <c r="C162" s="108" t="s">
        <v>552</v>
      </c>
      <c r="D162" s="108" t="s">
        <v>553</v>
      </c>
      <c r="E162" s="108" t="s">
        <v>554</v>
      </c>
      <c r="F162" s="108">
        <v>6</v>
      </c>
      <c r="G162" s="108" t="s">
        <v>746</v>
      </c>
      <c r="H162" s="109">
        <v>42508</v>
      </c>
      <c r="I162" s="108"/>
      <c r="J162" s="108"/>
    </row>
    <row r="163" spans="1:10" ht="57.6">
      <c r="A163" s="108">
        <v>313</v>
      </c>
      <c r="B163" s="108" t="s">
        <v>722</v>
      </c>
      <c r="C163" s="108" t="s">
        <v>157</v>
      </c>
      <c r="D163" s="108" t="s">
        <v>477</v>
      </c>
      <c r="E163" s="108" t="s">
        <v>478</v>
      </c>
      <c r="F163" s="108">
        <v>6</v>
      </c>
      <c r="G163" s="108" t="s">
        <v>747</v>
      </c>
      <c r="H163" s="109">
        <v>42758</v>
      </c>
      <c r="I163" s="108"/>
      <c r="J163" s="108"/>
    </row>
    <row r="164" spans="1:10" ht="172.8">
      <c r="A164" s="108">
        <v>314</v>
      </c>
      <c r="B164" s="108" t="s">
        <v>722</v>
      </c>
      <c r="C164" s="108" t="s">
        <v>157</v>
      </c>
      <c r="D164" s="108" t="s">
        <v>477</v>
      </c>
      <c r="E164" s="108" t="s">
        <v>478</v>
      </c>
      <c r="F164" s="108">
        <v>6</v>
      </c>
      <c r="G164" s="108" t="s">
        <v>748</v>
      </c>
      <c r="H164" s="109">
        <v>42758</v>
      </c>
      <c r="I164" s="108"/>
      <c r="J164" s="108"/>
    </row>
    <row r="165" spans="1:10" ht="57.6">
      <c r="A165" s="108">
        <v>316</v>
      </c>
      <c r="B165" s="108" t="s">
        <v>722</v>
      </c>
      <c r="C165" s="108" t="s">
        <v>157</v>
      </c>
      <c r="D165" s="108" t="s">
        <v>477</v>
      </c>
      <c r="E165" s="108" t="s">
        <v>478</v>
      </c>
      <c r="F165" s="108">
        <v>6</v>
      </c>
      <c r="G165" s="108" t="s">
        <v>749</v>
      </c>
      <c r="H165" s="109">
        <v>42768</v>
      </c>
      <c r="I165" s="108"/>
      <c r="J165" s="108"/>
    </row>
    <row r="166" spans="1:10" ht="72">
      <c r="A166" s="108">
        <v>318</v>
      </c>
      <c r="B166" s="108" t="s">
        <v>722</v>
      </c>
      <c r="C166" s="108" t="s">
        <v>157</v>
      </c>
      <c r="D166" s="108" t="s">
        <v>477</v>
      </c>
      <c r="E166" s="108" t="s">
        <v>478</v>
      </c>
      <c r="F166" s="108">
        <v>6</v>
      </c>
      <c r="G166" s="108" t="s">
        <v>750</v>
      </c>
      <c r="H166" s="109">
        <v>42817</v>
      </c>
      <c r="I166" s="108"/>
      <c r="J166" s="108"/>
    </row>
    <row r="167" spans="1:10" ht="100.8">
      <c r="A167" s="108">
        <v>319</v>
      </c>
      <c r="B167" s="108" t="s">
        <v>722</v>
      </c>
      <c r="C167" s="108" t="s">
        <v>157</v>
      </c>
      <c r="D167" s="108" t="s">
        <v>477</v>
      </c>
      <c r="E167" s="108" t="s">
        <v>478</v>
      </c>
      <c r="F167" s="108">
        <v>6</v>
      </c>
      <c r="G167" s="108" t="s">
        <v>751</v>
      </c>
      <c r="H167" s="109">
        <v>42758</v>
      </c>
      <c r="I167" s="108"/>
      <c r="J167" s="108"/>
    </row>
    <row r="168" spans="1:10" ht="72">
      <c r="A168" s="108">
        <v>320</v>
      </c>
      <c r="B168" s="108" t="s">
        <v>722</v>
      </c>
      <c r="C168" s="108" t="s">
        <v>157</v>
      </c>
      <c r="D168" s="108" t="s">
        <v>477</v>
      </c>
      <c r="E168" s="108" t="s">
        <v>478</v>
      </c>
      <c r="F168" s="108">
        <v>6</v>
      </c>
      <c r="G168" s="108" t="s">
        <v>752</v>
      </c>
      <c r="H168" s="109">
        <v>42758</v>
      </c>
      <c r="I168" s="108"/>
      <c r="J168" s="108"/>
    </row>
    <row r="169" spans="1:10" ht="100.8">
      <c r="A169" s="108">
        <v>323</v>
      </c>
      <c r="B169" s="108" t="s">
        <v>722</v>
      </c>
      <c r="C169" s="108" t="s">
        <v>157</v>
      </c>
      <c r="D169" s="108" t="s">
        <v>477</v>
      </c>
      <c r="E169" s="108" t="s">
        <v>478</v>
      </c>
      <c r="F169" s="108">
        <v>6</v>
      </c>
      <c r="G169" s="108" t="s">
        <v>753</v>
      </c>
      <c r="H169" s="109">
        <v>42758</v>
      </c>
      <c r="I169" s="108"/>
      <c r="J169" s="108"/>
    </row>
    <row r="170" spans="1:10" ht="144">
      <c r="A170" s="108">
        <v>324</v>
      </c>
      <c r="B170" s="108" t="s">
        <v>722</v>
      </c>
      <c r="C170" s="108" t="s">
        <v>157</v>
      </c>
      <c r="D170" s="108" t="s">
        <v>477</v>
      </c>
      <c r="E170" s="108" t="s">
        <v>478</v>
      </c>
      <c r="F170" s="108">
        <v>6</v>
      </c>
      <c r="G170" s="108" t="s">
        <v>754</v>
      </c>
      <c r="H170" s="109">
        <v>42758</v>
      </c>
      <c r="I170" s="108"/>
      <c r="J170" s="108"/>
    </row>
    <row r="171" spans="1:10" ht="115.2">
      <c r="A171" s="108">
        <v>325</v>
      </c>
      <c r="B171" s="108" t="s">
        <v>755</v>
      </c>
      <c r="C171" s="108" t="s">
        <v>756</v>
      </c>
      <c r="D171" s="108" t="s">
        <v>477</v>
      </c>
      <c r="E171" s="108" t="s">
        <v>478</v>
      </c>
      <c r="F171" s="108">
        <v>6</v>
      </c>
      <c r="G171" s="108" t="s">
        <v>757</v>
      </c>
      <c r="H171" s="109">
        <v>42766</v>
      </c>
      <c r="I171" s="108"/>
      <c r="J171" s="108"/>
    </row>
    <row r="172" spans="1:10" ht="187.2">
      <c r="A172" s="108">
        <v>159</v>
      </c>
      <c r="B172" s="108" t="s">
        <v>611</v>
      </c>
      <c r="C172" s="108" t="s">
        <v>244</v>
      </c>
      <c r="D172" s="108" t="s">
        <v>477</v>
      </c>
      <c r="E172" s="108" t="s">
        <v>478</v>
      </c>
      <c r="F172" s="108">
        <v>7</v>
      </c>
      <c r="G172" s="108" t="s">
        <v>758</v>
      </c>
      <c r="H172" s="109">
        <v>42765</v>
      </c>
      <c r="I172" s="108"/>
      <c r="J172" s="108"/>
    </row>
    <row r="173" spans="1:10" ht="158.4">
      <c r="A173" s="108">
        <v>236</v>
      </c>
      <c r="B173" s="108" t="s">
        <v>591</v>
      </c>
      <c r="C173" s="108" t="s">
        <v>210</v>
      </c>
      <c r="D173" s="108" t="s">
        <v>592</v>
      </c>
      <c r="E173" s="108" t="s">
        <v>593</v>
      </c>
      <c r="F173" s="108">
        <v>7</v>
      </c>
      <c r="G173" s="108" t="s">
        <v>759</v>
      </c>
      <c r="H173" s="109">
        <v>42759</v>
      </c>
      <c r="I173" s="108"/>
      <c r="J173" s="108"/>
    </row>
    <row r="174" spans="1:10" ht="43.2">
      <c r="A174" s="108">
        <v>266</v>
      </c>
      <c r="B174" s="108" t="s">
        <v>527</v>
      </c>
      <c r="C174" s="108" t="s">
        <v>224</v>
      </c>
      <c r="D174" s="108" t="s">
        <v>477</v>
      </c>
      <c r="E174" s="108" t="s">
        <v>478</v>
      </c>
      <c r="F174" s="108">
        <v>7</v>
      </c>
      <c r="G174" s="108" t="s">
        <v>760</v>
      </c>
      <c r="H174" s="109">
        <v>42482</v>
      </c>
      <c r="I174" s="108"/>
      <c r="J174" s="108"/>
    </row>
    <row r="175" spans="1:10" ht="72">
      <c r="A175" s="108">
        <v>37</v>
      </c>
      <c r="B175" s="108" t="s">
        <v>561</v>
      </c>
      <c r="C175" s="108" t="s">
        <v>562</v>
      </c>
      <c r="D175" s="108" t="s">
        <v>477</v>
      </c>
      <c r="E175" s="108" t="s">
        <v>478</v>
      </c>
      <c r="F175" s="108">
        <v>8</v>
      </c>
      <c r="G175" s="108" t="s">
        <v>761</v>
      </c>
      <c r="H175" s="109">
        <v>42458</v>
      </c>
      <c r="I175" s="108"/>
      <c r="J175" s="108"/>
    </row>
    <row r="176" spans="1:10" ht="100.8">
      <c r="A176" s="108">
        <v>38</v>
      </c>
      <c r="B176" s="108" t="s">
        <v>561</v>
      </c>
      <c r="C176" s="108" t="s">
        <v>562</v>
      </c>
      <c r="D176" s="108" t="s">
        <v>477</v>
      </c>
      <c r="E176" s="108" t="s">
        <v>478</v>
      </c>
      <c r="F176" s="108">
        <v>8</v>
      </c>
      <c r="G176" s="108" t="s">
        <v>762</v>
      </c>
      <c r="H176" s="109">
        <v>42458</v>
      </c>
      <c r="I176" s="108"/>
      <c r="J176" s="108"/>
    </row>
    <row r="177" spans="1:10" ht="115.2">
      <c r="A177" s="108">
        <v>43</v>
      </c>
      <c r="B177" s="108" t="s">
        <v>561</v>
      </c>
      <c r="C177" s="108" t="s">
        <v>562</v>
      </c>
      <c r="D177" s="108" t="s">
        <v>477</v>
      </c>
      <c r="E177" s="108" t="s">
        <v>478</v>
      </c>
      <c r="F177" s="108">
        <v>8</v>
      </c>
      <c r="G177" s="108" t="s">
        <v>763</v>
      </c>
      <c r="H177" s="109">
        <v>42465</v>
      </c>
      <c r="I177" s="108"/>
      <c r="J177" s="108"/>
    </row>
    <row r="178" spans="1:10" ht="43.2">
      <c r="A178" s="108">
        <v>70</v>
      </c>
      <c r="B178" s="108" t="s">
        <v>556</v>
      </c>
      <c r="C178" s="108" t="s">
        <v>200</v>
      </c>
      <c r="D178" s="108" t="s">
        <v>477</v>
      </c>
      <c r="E178" s="108" t="s">
        <v>478</v>
      </c>
      <c r="F178" s="108">
        <v>8</v>
      </c>
      <c r="G178" s="108" t="s">
        <v>764</v>
      </c>
      <c r="H178" s="109">
        <v>42467</v>
      </c>
      <c r="I178" s="108"/>
      <c r="J178" s="108"/>
    </row>
    <row r="179" spans="1:10" ht="43.2">
      <c r="A179" s="108">
        <v>71</v>
      </c>
      <c r="B179" s="108" t="s">
        <v>556</v>
      </c>
      <c r="C179" s="108" t="s">
        <v>200</v>
      </c>
      <c r="D179" s="108" t="s">
        <v>477</v>
      </c>
      <c r="E179" s="108" t="s">
        <v>478</v>
      </c>
      <c r="F179" s="108">
        <v>8</v>
      </c>
      <c r="G179" s="108" t="s">
        <v>765</v>
      </c>
      <c r="H179" s="109">
        <v>42782</v>
      </c>
      <c r="I179" s="108"/>
      <c r="J179" s="108"/>
    </row>
    <row r="180" spans="1:10" ht="72">
      <c r="A180" s="108">
        <v>75</v>
      </c>
      <c r="B180" s="108" t="s">
        <v>556</v>
      </c>
      <c r="C180" s="108" t="s">
        <v>200</v>
      </c>
      <c r="D180" s="108" t="s">
        <v>477</v>
      </c>
      <c r="E180" s="108" t="s">
        <v>478</v>
      </c>
      <c r="F180" s="108">
        <v>8</v>
      </c>
      <c r="G180" s="108" t="s">
        <v>766</v>
      </c>
      <c r="H180" s="109">
        <v>42467</v>
      </c>
      <c r="I180" s="108"/>
      <c r="J180" s="108"/>
    </row>
    <row r="181" spans="1:10" ht="72">
      <c r="A181" s="108">
        <v>110</v>
      </c>
      <c r="B181" s="108" t="s">
        <v>556</v>
      </c>
      <c r="C181" s="108" t="s">
        <v>200</v>
      </c>
      <c r="D181" s="108" t="s">
        <v>477</v>
      </c>
      <c r="E181" s="108" t="s">
        <v>478</v>
      </c>
      <c r="F181" s="108">
        <v>8</v>
      </c>
      <c r="G181" s="108" t="s">
        <v>767</v>
      </c>
      <c r="H181" s="109">
        <v>42467</v>
      </c>
      <c r="I181" s="108"/>
      <c r="J181" s="108"/>
    </row>
    <row r="182" spans="1:10" ht="86.4">
      <c r="A182" s="108">
        <v>113</v>
      </c>
      <c r="B182" s="108" t="s">
        <v>556</v>
      </c>
      <c r="C182" s="108" t="s">
        <v>200</v>
      </c>
      <c r="D182" s="108" t="s">
        <v>477</v>
      </c>
      <c r="E182" s="108" t="s">
        <v>478</v>
      </c>
      <c r="F182" s="108">
        <v>8</v>
      </c>
      <c r="G182" s="108" t="s">
        <v>768</v>
      </c>
      <c r="H182" s="109">
        <v>42467</v>
      </c>
      <c r="I182" s="108"/>
      <c r="J182" s="108"/>
    </row>
    <row r="183" spans="1:10" ht="72">
      <c r="A183" s="108">
        <v>141</v>
      </c>
      <c r="B183" s="108" t="s">
        <v>604</v>
      </c>
      <c r="C183" s="108" t="s">
        <v>605</v>
      </c>
      <c r="D183" s="108" t="s">
        <v>477</v>
      </c>
      <c r="E183" s="108" t="s">
        <v>478</v>
      </c>
      <c r="F183" s="108">
        <v>8</v>
      </c>
      <c r="G183" s="108" t="s">
        <v>769</v>
      </c>
      <c r="H183" s="109">
        <v>42491</v>
      </c>
      <c r="I183" s="108"/>
      <c r="J183" s="108"/>
    </row>
    <row r="184" spans="1:10">
      <c r="A184" s="108">
        <v>144</v>
      </c>
      <c r="B184" s="108" t="s">
        <v>604</v>
      </c>
      <c r="C184" s="108" t="s">
        <v>605</v>
      </c>
      <c r="D184" s="108" t="s">
        <v>477</v>
      </c>
      <c r="E184" s="108" t="s">
        <v>478</v>
      </c>
      <c r="F184" s="108">
        <v>8</v>
      </c>
      <c r="G184" s="108" t="s">
        <v>770</v>
      </c>
      <c r="H184" s="109">
        <v>42491</v>
      </c>
      <c r="I184" s="108"/>
      <c r="J184" s="108"/>
    </row>
    <row r="185" spans="1:10" ht="43.2">
      <c r="A185" s="108">
        <v>187</v>
      </c>
      <c r="B185" s="108" t="s">
        <v>507</v>
      </c>
      <c r="C185" s="108" t="s">
        <v>508</v>
      </c>
      <c r="D185" s="108" t="s">
        <v>477</v>
      </c>
      <c r="E185" s="108" t="s">
        <v>478</v>
      </c>
      <c r="F185" s="108">
        <v>8</v>
      </c>
      <c r="G185" s="108" t="s">
        <v>771</v>
      </c>
      <c r="H185" s="109">
        <v>42474</v>
      </c>
      <c r="I185" s="108"/>
      <c r="J185" s="108"/>
    </row>
    <row r="186" spans="1:10" ht="86.4">
      <c r="A186" s="108">
        <v>188</v>
      </c>
      <c r="B186" s="108" t="s">
        <v>507</v>
      </c>
      <c r="C186" s="108" t="s">
        <v>508</v>
      </c>
      <c r="D186" s="108" t="s">
        <v>477</v>
      </c>
      <c r="E186" s="108" t="s">
        <v>478</v>
      </c>
      <c r="F186" s="108">
        <v>8</v>
      </c>
      <c r="G186" s="108" t="s">
        <v>772</v>
      </c>
      <c r="H186" s="109">
        <v>42474</v>
      </c>
      <c r="I186" s="108"/>
      <c r="J186" s="108"/>
    </row>
    <row r="187" spans="1:10" ht="86.4">
      <c r="A187" s="108">
        <v>192</v>
      </c>
      <c r="B187" s="108" t="s">
        <v>507</v>
      </c>
      <c r="C187" s="108" t="s">
        <v>508</v>
      </c>
      <c r="D187" s="108" t="s">
        <v>477</v>
      </c>
      <c r="E187" s="108" t="s">
        <v>478</v>
      </c>
      <c r="F187" s="108">
        <v>8</v>
      </c>
      <c r="G187" s="108" t="s">
        <v>773</v>
      </c>
      <c r="H187" s="109">
        <v>42474</v>
      </c>
      <c r="I187" s="108"/>
      <c r="J187" s="108"/>
    </row>
    <row r="188" spans="1:10" ht="72">
      <c r="A188" s="108">
        <v>194</v>
      </c>
      <c r="B188" s="108" t="s">
        <v>507</v>
      </c>
      <c r="C188" s="108" t="s">
        <v>508</v>
      </c>
      <c r="D188" s="108" t="s">
        <v>477</v>
      </c>
      <c r="E188" s="108" t="s">
        <v>478</v>
      </c>
      <c r="F188" s="108">
        <v>8</v>
      </c>
      <c r="G188" s="108" t="s">
        <v>774</v>
      </c>
      <c r="H188" s="109">
        <v>42474</v>
      </c>
      <c r="I188" s="108"/>
      <c r="J188" s="108"/>
    </row>
    <row r="189" spans="1:10" ht="129.6">
      <c r="A189" s="108">
        <v>223</v>
      </c>
      <c r="B189" s="108" t="s">
        <v>775</v>
      </c>
      <c r="C189" s="108" t="s">
        <v>776</v>
      </c>
      <c r="D189" s="108" t="s">
        <v>583</v>
      </c>
      <c r="E189" s="108" t="s">
        <v>230</v>
      </c>
      <c r="F189" s="108">
        <v>8</v>
      </c>
      <c r="G189" s="108" t="s">
        <v>777</v>
      </c>
      <c r="H189" s="109">
        <v>42474</v>
      </c>
      <c r="I189" s="108"/>
      <c r="J189" s="108"/>
    </row>
    <row r="190" spans="1:10" ht="100.8">
      <c r="A190" s="108">
        <v>241</v>
      </c>
      <c r="B190" s="108" t="s">
        <v>527</v>
      </c>
      <c r="C190" s="108" t="s">
        <v>224</v>
      </c>
      <c r="D190" s="108" t="s">
        <v>477</v>
      </c>
      <c r="E190" s="108" t="s">
        <v>478</v>
      </c>
      <c r="F190" s="108">
        <v>8</v>
      </c>
      <c r="G190" s="108" t="s">
        <v>778</v>
      </c>
      <c r="H190" s="109">
        <v>42488</v>
      </c>
      <c r="I190" s="108"/>
      <c r="J190" s="108"/>
    </row>
    <row r="191" spans="1:10" ht="100.8">
      <c r="A191" s="108">
        <v>247</v>
      </c>
      <c r="B191" s="108" t="s">
        <v>530</v>
      </c>
      <c r="C191" s="108" t="s">
        <v>531</v>
      </c>
      <c r="D191" s="108" t="s">
        <v>532</v>
      </c>
      <c r="E191" s="108" t="s">
        <v>533</v>
      </c>
      <c r="F191" s="108">
        <v>8</v>
      </c>
      <c r="G191" s="108" t="s">
        <v>779</v>
      </c>
      <c r="H191" s="109">
        <v>42495</v>
      </c>
      <c r="I191" s="108"/>
      <c r="J191" s="108"/>
    </row>
    <row r="192" spans="1:10" ht="43.2">
      <c r="A192" s="108">
        <v>277</v>
      </c>
      <c r="B192" s="108" t="s">
        <v>530</v>
      </c>
      <c r="C192" s="108" t="s">
        <v>531</v>
      </c>
      <c r="D192" s="108" t="s">
        <v>532</v>
      </c>
      <c r="E192" s="108" t="s">
        <v>533</v>
      </c>
      <c r="F192" s="108">
        <v>8</v>
      </c>
      <c r="G192" s="108" t="s">
        <v>780</v>
      </c>
      <c r="H192" s="109">
        <v>42499</v>
      </c>
      <c r="I192" s="108"/>
      <c r="J192" s="108"/>
    </row>
    <row r="193" spans="1:10" ht="28.8">
      <c r="A193" s="108">
        <v>278</v>
      </c>
      <c r="B193" s="108" t="s">
        <v>530</v>
      </c>
      <c r="C193" s="108" t="s">
        <v>531</v>
      </c>
      <c r="D193" s="108" t="s">
        <v>532</v>
      </c>
      <c r="E193" s="108" t="s">
        <v>533</v>
      </c>
      <c r="F193" s="108">
        <v>8</v>
      </c>
      <c r="G193" s="108" t="s">
        <v>781</v>
      </c>
      <c r="H193" s="109">
        <v>42499</v>
      </c>
      <c r="I193" s="108"/>
      <c r="J193" s="108"/>
    </row>
    <row r="194" spans="1:10" ht="72">
      <c r="A194" s="108">
        <v>279</v>
      </c>
      <c r="B194" s="108" t="s">
        <v>530</v>
      </c>
      <c r="C194" s="108" t="s">
        <v>531</v>
      </c>
      <c r="D194" s="108" t="s">
        <v>532</v>
      </c>
      <c r="E194" s="108" t="s">
        <v>533</v>
      </c>
      <c r="F194" s="108">
        <v>8</v>
      </c>
      <c r="G194" s="108" t="s">
        <v>782</v>
      </c>
      <c r="H194" s="109">
        <v>42499</v>
      </c>
      <c r="I194" s="108"/>
      <c r="J194" s="108"/>
    </row>
    <row r="195" spans="1:10" ht="28.8">
      <c r="A195" s="108">
        <v>281</v>
      </c>
      <c r="B195" s="108" t="s">
        <v>572</v>
      </c>
      <c r="C195" s="108" t="s">
        <v>232</v>
      </c>
      <c r="D195" s="108" t="s">
        <v>477</v>
      </c>
      <c r="E195" s="108" t="s">
        <v>478</v>
      </c>
      <c r="F195" s="108">
        <v>8</v>
      </c>
      <c r="G195" s="108" t="s">
        <v>783</v>
      </c>
      <c r="H195" s="109">
        <v>42765</v>
      </c>
      <c r="I195" s="108"/>
      <c r="J195" s="108"/>
    </row>
    <row r="196" spans="1:10" ht="43.2">
      <c r="A196" s="108">
        <v>283</v>
      </c>
      <c r="B196" s="108" t="s">
        <v>530</v>
      </c>
      <c r="C196" s="108" t="s">
        <v>531</v>
      </c>
      <c r="D196" s="108" t="s">
        <v>532</v>
      </c>
      <c r="E196" s="108" t="s">
        <v>533</v>
      </c>
      <c r="F196" s="108">
        <v>8</v>
      </c>
      <c r="G196" s="108" t="s">
        <v>784</v>
      </c>
      <c r="H196" s="109">
        <v>42499</v>
      </c>
      <c r="I196" s="108"/>
      <c r="J196" s="108"/>
    </row>
    <row r="197" spans="1:10" ht="28.8">
      <c r="A197" s="108">
        <v>5</v>
      </c>
      <c r="B197" s="108" t="s">
        <v>476</v>
      </c>
      <c r="C197" s="108" t="s">
        <v>354</v>
      </c>
      <c r="D197" s="108" t="s">
        <v>477</v>
      </c>
      <c r="E197" s="108" t="s">
        <v>478</v>
      </c>
      <c r="F197" s="108">
        <v>9</v>
      </c>
      <c r="G197" s="108" t="s">
        <v>785</v>
      </c>
      <c r="H197" s="109">
        <v>42482</v>
      </c>
      <c r="I197" s="108"/>
      <c r="J197" s="108"/>
    </row>
    <row r="198" spans="1:10" ht="57.6">
      <c r="A198" s="108">
        <v>16</v>
      </c>
      <c r="B198" s="108" t="s">
        <v>476</v>
      </c>
      <c r="C198" s="108" t="s">
        <v>354</v>
      </c>
      <c r="D198" s="108" t="s">
        <v>477</v>
      </c>
      <c r="E198" s="108" t="s">
        <v>478</v>
      </c>
      <c r="F198" s="108">
        <v>9</v>
      </c>
      <c r="G198" s="108" t="s">
        <v>786</v>
      </c>
      <c r="H198" s="109">
        <v>42452</v>
      </c>
      <c r="I198" s="108"/>
      <c r="J198" s="108"/>
    </row>
    <row r="199" spans="1:10" ht="57.6">
      <c r="A199" s="108">
        <v>30</v>
      </c>
      <c r="B199" s="108" t="s">
        <v>705</v>
      </c>
      <c r="C199" s="108" t="s">
        <v>236</v>
      </c>
      <c r="D199" s="108" t="s">
        <v>477</v>
      </c>
      <c r="E199" s="108" t="s">
        <v>478</v>
      </c>
      <c r="F199" s="108">
        <v>9</v>
      </c>
      <c r="G199" s="108" t="s">
        <v>787</v>
      </c>
      <c r="H199" s="109">
        <v>42460</v>
      </c>
      <c r="I199" s="108"/>
      <c r="J199" s="108"/>
    </row>
    <row r="200" spans="1:10" ht="28.8">
      <c r="A200" s="108">
        <v>33</v>
      </c>
      <c r="B200" s="108" t="s">
        <v>705</v>
      </c>
      <c r="C200" s="108" t="s">
        <v>236</v>
      </c>
      <c r="D200" s="108" t="s">
        <v>477</v>
      </c>
      <c r="E200" s="108" t="s">
        <v>478</v>
      </c>
      <c r="F200" s="108">
        <v>9</v>
      </c>
      <c r="G200" s="108" t="s">
        <v>788</v>
      </c>
      <c r="H200" s="109">
        <v>42460</v>
      </c>
      <c r="I200" s="108"/>
      <c r="J200" s="108"/>
    </row>
    <row r="201" spans="1:10" ht="57.6">
      <c r="A201" s="108">
        <v>55</v>
      </c>
      <c r="B201" s="108" t="s">
        <v>569</v>
      </c>
      <c r="C201" s="108" t="s">
        <v>228</v>
      </c>
      <c r="D201" s="108" t="s">
        <v>477</v>
      </c>
      <c r="E201" s="108" t="s">
        <v>478</v>
      </c>
      <c r="F201" s="108">
        <v>9</v>
      </c>
      <c r="G201" s="108" t="s">
        <v>789</v>
      </c>
      <c r="H201" s="109">
        <v>42460</v>
      </c>
      <c r="I201" s="108"/>
      <c r="J201" s="108"/>
    </row>
    <row r="202" spans="1:10" ht="43.2">
      <c r="A202" s="108">
        <v>92</v>
      </c>
      <c r="B202" s="108" t="s">
        <v>535</v>
      </c>
      <c r="C202" s="108" t="s">
        <v>536</v>
      </c>
      <c r="D202" s="108" t="s">
        <v>790</v>
      </c>
      <c r="E202" s="108" t="s">
        <v>791</v>
      </c>
      <c r="F202" s="108">
        <v>9</v>
      </c>
      <c r="G202" s="108" t="s">
        <v>792</v>
      </c>
      <c r="H202" s="109">
        <v>42557</v>
      </c>
      <c r="I202" s="108"/>
      <c r="J202" s="108"/>
    </row>
    <row r="203" spans="1:10" ht="57.6">
      <c r="A203" s="108">
        <v>114</v>
      </c>
      <c r="B203" s="108" t="s">
        <v>556</v>
      </c>
      <c r="C203" s="108" t="s">
        <v>200</v>
      </c>
      <c r="D203" s="108" t="s">
        <v>477</v>
      </c>
      <c r="E203" s="108" t="s">
        <v>478</v>
      </c>
      <c r="F203" s="108">
        <v>9</v>
      </c>
      <c r="G203" s="108" t="s">
        <v>793</v>
      </c>
      <c r="H203" s="109">
        <v>42467</v>
      </c>
      <c r="I203" s="108"/>
      <c r="J203" s="108"/>
    </row>
    <row r="204" spans="1:10" ht="129.6">
      <c r="A204" s="108">
        <v>136</v>
      </c>
      <c r="B204" s="108" t="s">
        <v>707</v>
      </c>
      <c r="C204" s="108" t="s">
        <v>215</v>
      </c>
      <c r="D204" s="108" t="s">
        <v>477</v>
      </c>
      <c r="E204" s="108" t="s">
        <v>478</v>
      </c>
      <c r="F204" s="108">
        <v>9</v>
      </c>
      <c r="G204" s="108" t="s">
        <v>794</v>
      </c>
      <c r="H204" s="109">
        <v>42569</v>
      </c>
      <c r="I204" s="108"/>
      <c r="J204" s="108"/>
    </row>
    <row r="205" spans="1:10" ht="28.8">
      <c r="A205" s="108">
        <v>143</v>
      </c>
      <c r="B205" s="108" t="s">
        <v>604</v>
      </c>
      <c r="C205" s="108" t="s">
        <v>605</v>
      </c>
      <c r="D205" s="108" t="s">
        <v>477</v>
      </c>
      <c r="E205" s="108" t="s">
        <v>478</v>
      </c>
      <c r="F205" s="108">
        <v>9</v>
      </c>
      <c r="G205" s="108" t="s">
        <v>795</v>
      </c>
      <c r="H205" s="109">
        <v>42491</v>
      </c>
      <c r="I205" s="108"/>
      <c r="J205" s="108"/>
    </row>
    <row r="206" spans="1:10" ht="57.6">
      <c r="A206" s="108">
        <v>200</v>
      </c>
      <c r="B206" s="108" t="s">
        <v>507</v>
      </c>
      <c r="C206" s="108" t="s">
        <v>508</v>
      </c>
      <c r="D206" s="108" t="s">
        <v>477</v>
      </c>
      <c r="E206" s="108" t="s">
        <v>478</v>
      </c>
      <c r="F206" s="108">
        <v>9</v>
      </c>
      <c r="G206" s="108" t="s">
        <v>796</v>
      </c>
      <c r="H206" s="109">
        <v>42474</v>
      </c>
      <c r="I206" s="108"/>
      <c r="J206" s="108"/>
    </row>
    <row r="207" spans="1:10" ht="158.4">
      <c r="A207" s="108">
        <v>271</v>
      </c>
      <c r="B207" s="108" t="s">
        <v>535</v>
      </c>
      <c r="C207" s="108" t="s">
        <v>536</v>
      </c>
      <c r="D207" s="108" t="s">
        <v>797</v>
      </c>
      <c r="E207" s="108" t="s">
        <v>798</v>
      </c>
      <c r="F207" s="108">
        <v>9</v>
      </c>
      <c r="G207" s="108" t="s">
        <v>799</v>
      </c>
      <c r="H207" s="109">
        <v>42557</v>
      </c>
      <c r="I207" s="108"/>
      <c r="J207" s="108"/>
    </row>
    <row r="208" spans="1:10" ht="57.6">
      <c r="A208" s="108">
        <v>34</v>
      </c>
      <c r="B208" s="108" t="s">
        <v>705</v>
      </c>
      <c r="C208" s="108" t="s">
        <v>236</v>
      </c>
      <c r="D208" s="108" t="s">
        <v>477</v>
      </c>
      <c r="E208" s="108" t="s">
        <v>478</v>
      </c>
      <c r="F208" s="108">
        <v>10</v>
      </c>
      <c r="G208" s="108" t="s">
        <v>800</v>
      </c>
      <c r="H208" s="109">
        <v>42460</v>
      </c>
      <c r="I208" s="108"/>
      <c r="J208" s="108"/>
    </row>
    <row r="209" spans="1:10" ht="72">
      <c r="A209" s="108">
        <v>122</v>
      </c>
      <c r="B209" s="108" t="s">
        <v>722</v>
      </c>
      <c r="C209" s="108" t="s">
        <v>157</v>
      </c>
      <c r="D209" s="108" t="s">
        <v>801</v>
      </c>
      <c r="E209" s="108" t="s">
        <v>264</v>
      </c>
      <c r="F209" s="108">
        <v>10</v>
      </c>
      <c r="G209" s="108" t="s">
        <v>802</v>
      </c>
      <c r="H209" s="109">
        <v>42612</v>
      </c>
      <c r="I209" s="108"/>
      <c r="J209" s="108"/>
    </row>
    <row r="210" spans="1:10" ht="72">
      <c r="A210" s="108">
        <v>123</v>
      </c>
      <c r="B210" s="108" t="s">
        <v>722</v>
      </c>
      <c r="C210" s="108" t="s">
        <v>157</v>
      </c>
      <c r="D210" s="108" t="s">
        <v>801</v>
      </c>
      <c r="E210" s="108" t="s">
        <v>264</v>
      </c>
      <c r="F210" s="108">
        <v>10</v>
      </c>
      <c r="G210" s="108" t="s">
        <v>803</v>
      </c>
      <c r="H210" s="109">
        <v>42612</v>
      </c>
      <c r="I210" s="108"/>
      <c r="J210" s="108"/>
    </row>
    <row r="211" spans="1:10" ht="43.2">
      <c r="A211" s="108">
        <v>242</v>
      </c>
      <c r="B211" s="108" t="s">
        <v>483</v>
      </c>
      <c r="C211" s="108" t="s">
        <v>173</v>
      </c>
      <c r="D211" s="108" t="s">
        <v>804</v>
      </c>
      <c r="E211" s="108" t="s">
        <v>181</v>
      </c>
      <c r="F211" s="108">
        <v>10</v>
      </c>
      <c r="G211" s="108" t="s">
        <v>805</v>
      </c>
      <c r="H211" s="109">
        <v>42486</v>
      </c>
      <c r="I211" s="108"/>
      <c r="J211" s="108"/>
    </row>
    <row r="212" spans="1:10" ht="43.2">
      <c r="A212" s="108">
        <v>23</v>
      </c>
      <c r="B212" s="108" t="s">
        <v>556</v>
      </c>
      <c r="C212" s="108" t="s">
        <v>200</v>
      </c>
      <c r="D212" s="108" t="s">
        <v>477</v>
      </c>
      <c r="E212" s="108" t="s">
        <v>478</v>
      </c>
      <c r="F212" s="108">
        <v>11</v>
      </c>
      <c r="G212" s="108" t="s">
        <v>806</v>
      </c>
      <c r="H212" s="109">
        <v>42467</v>
      </c>
      <c r="I212" s="108"/>
      <c r="J212" s="108"/>
    </row>
    <row r="213" spans="1:10" ht="43.2">
      <c r="A213" s="108">
        <v>6</v>
      </c>
      <c r="B213" s="108" t="s">
        <v>476</v>
      </c>
      <c r="C213" s="108" t="s">
        <v>354</v>
      </c>
      <c r="D213" s="108" t="s">
        <v>477</v>
      </c>
      <c r="E213" s="108" t="s">
        <v>478</v>
      </c>
      <c r="F213" s="108">
        <v>12</v>
      </c>
      <c r="G213" s="108" t="s">
        <v>807</v>
      </c>
      <c r="H213" s="109">
        <v>42446</v>
      </c>
      <c r="I213" s="108"/>
      <c r="J213" s="108"/>
    </row>
    <row r="214" spans="1:10" ht="72">
      <c r="A214" s="108">
        <v>7</v>
      </c>
      <c r="B214" s="108" t="s">
        <v>476</v>
      </c>
      <c r="C214" s="108" t="s">
        <v>354</v>
      </c>
      <c r="D214" s="108" t="s">
        <v>477</v>
      </c>
      <c r="E214" s="108" t="s">
        <v>478</v>
      </c>
      <c r="F214" s="108">
        <v>12</v>
      </c>
      <c r="G214" s="108" t="s">
        <v>808</v>
      </c>
      <c r="H214" s="109">
        <v>42446</v>
      </c>
      <c r="I214" s="108"/>
      <c r="J214" s="108"/>
    </row>
    <row r="215" spans="1:10" ht="201.6">
      <c r="A215" s="108">
        <v>8</v>
      </c>
      <c r="B215" s="108" t="s">
        <v>476</v>
      </c>
      <c r="C215" s="108" t="s">
        <v>354</v>
      </c>
      <c r="D215" s="108" t="s">
        <v>477</v>
      </c>
      <c r="E215" s="108" t="s">
        <v>478</v>
      </c>
      <c r="F215" s="108">
        <v>12</v>
      </c>
      <c r="G215" s="108" t="s">
        <v>809</v>
      </c>
      <c r="H215" s="109">
        <v>42501</v>
      </c>
      <c r="I215" s="108"/>
      <c r="J215" s="108"/>
    </row>
    <row r="216" spans="1:10" ht="72">
      <c r="A216" s="108">
        <v>139</v>
      </c>
      <c r="B216" s="108" t="s">
        <v>604</v>
      </c>
      <c r="C216" s="108" t="s">
        <v>605</v>
      </c>
      <c r="D216" s="108" t="s">
        <v>477</v>
      </c>
      <c r="E216" s="108" t="s">
        <v>478</v>
      </c>
      <c r="F216" s="108">
        <v>12</v>
      </c>
      <c r="G216" s="108" t="s">
        <v>810</v>
      </c>
      <c r="H216" s="109">
        <v>42491</v>
      </c>
      <c r="I216" s="108"/>
      <c r="J216" s="108"/>
    </row>
    <row r="217" spans="1:10" ht="230.4">
      <c r="A217" s="108">
        <v>98</v>
      </c>
      <c r="B217" s="108" t="s">
        <v>811</v>
      </c>
      <c r="C217" s="108" t="s">
        <v>812</v>
      </c>
      <c r="D217" s="108" t="s">
        <v>477</v>
      </c>
      <c r="E217" s="108" t="s">
        <v>478</v>
      </c>
      <c r="F217" s="108">
        <v>13</v>
      </c>
      <c r="G217" s="108" t="s">
        <v>813</v>
      </c>
      <c r="H217" s="109">
        <v>42460</v>
      </c>
      <c r="I217" s="108"/>
      <c r="J217" s="108"/>
    </row>
    <row r="218" spans="1:10" ht="28.8">
      <c r="A218" s="108">
        <v>100</v>
      </c>
      <c r="B218" s="108" t="s">
        <v>572</v>
      </c>
      <c r="C218" s="108" t="s">
        <v>232</v>
      </c>
      <c r="D218" s="108" t="s">
        <v>477</v>
      </c>
      <c r="E218" s="108" t="s">
        <v>478</v>
      </c>
      <c r="F218" s="108">
        <v>13</v>
      </c>
      <c r="G218" s="108" t="s">
        <v>814</v>
      </c>
      <c r="H218" s="109">
        <v>42493</v>
      </c>
      <c r="I218" s="108"/>
      <c r="J218" s="108"/>
    </row>
    <row r="219" spans="1:10" ht="72">
      <c r="A219" s="108">
        <v>131</v>
      </c>
      <c r="B219" s="108" t="s">
        <v>598</v>
      </c>
      <c r="C219" s="108" t="s">
        <v>280</v>
      </c>
      <c r="D219" s="108" t="s">
        <v>477</v>
      </c>
      <c r="E219" s="108" t="s">
        <v>478</v>
      </c>
      <c r="F219" s="108">
        <v>13</v>
      </c>
      <c r="G219" s="108" t="s">
        <v>815</v>
      </c>
      <c r="H219" s="109">
        <v>42748</v>
      </c>
      <c r="I219" s="108"/>
      <c r="J219" s="108"/>
    </row>
    <row r="220" spans="1:10" ht="57.6">
      <c r="A220" s="108">
        <v>183</v>
      </c>
      <c r="B220" s="108" t="s">
        <v>621</v>
      </c>
      <c r="C220" s="108" t="s">
        <v>251</v>
      </c>
      <c r="D220" s="108" t="s">
        <v>477</v>
      </c>
      <c r="E220" s="108" t="s">
        <v>478</v>
      </c>
      <c r="F220" s="108">
        <v>13</v>
      </c>
      <c r="G220" s="108" t="s">
        <v>816</v>
      </c>
      <c r="H220" s="109">
        <v>42480</v>
      </c>
      <c r="I220" s="108"/>
      <c r="J220" s="108"/>
    </row>
    <row r="221" spans="1:10" ht="57.6">
      <c r="A221" s="108">
        <v>261</v>
      </c>
      <c r="B221" s="108" t="s">
        <v>730</v>
      </c>
      <c r="C221" s="108" t="s">
        <v>234</v>
      </c>
      <c r="D221" s="108" t="s">
        <v>477</v>
      </c>
      <c r="E221" s="108" t="s">
        <v>478</v>
      </c>
      <c r="F221" s="108">
        <v>13</v>
      </c>
      <c r="G221" s="108" t="s">
        <v>817</v>
      </c>
      <c r="H221" s="109">
        <v>42558</v>
      </c>
      <c r="I221" s="108"/>
      <c r="J221" s="108"/>
    </row>
    <row r="222" spans="1:10" ht="129.6">
      <c r="A222" s="108">
        <v>289</v>
      </c>
      <c r="B222" s="108" t="s">
        <v>625</v>
      </c>
      <c r="C222" s="108" t="s">
        <v>166</v>
      </c>
      <c r="D222" s="108" t="s">
        <v>477</v>
      </c>
      <c r="E222" s="108" t="s">
        <v>478</v>
      </c>
      <c r="F222" s="108">
        <v>13</v>
      </c>
      <c r="G222" s="108" t="s">
        <v>818</v>
      </c>
      <c r="H222" s="109">
        <v>42509</v>
      </c>
      <c r="I222" s="108"/>
      <c r="J222" s="108"/>
    </row>
    <row r="223" spans="1:10" ht="57.6">
      <c r="A223" s="108">
        <v>2</v>
      </c>
      <c r="B223" s="108" t="s">
        <v>476</v>
      </c>
      <c r="C223" s="108" t="s">
        <v>354</v>
      </c>
      <c r="D223" s="108" t="s">
        <v>477</v>
      </c>
      <c r="E223" s="108" t="s">
        <v>478</v>
      </c>
      <c r="F223" s="108">
        <v>14</v>
      </c>
      <c r="G223" s="108" t="s">
        <v>819</v>
      </c>
      <c r="H223" s="109">
        <v>42662</v>
      </c>
      <c r="I223" s="108"/>
      <c r="J223" s="108"/>
    </row>
    <row r="224" spans="1:10" ht="86.4">
      <c r="A224" s="108">
        <v>249</v>
      </c>
      <c r="B224" s="108" t="s">
        <v>635</v>
      </c>
      <c r="C224" s="108" t="s">
        <v>314</v>
      </c>
      <c r="D224" s="108" t="s">
        <v>645</v>
      </c>
      <c r="E224" s="108" t="s">
        <v>318</v>
      </c>
      <c r="F224" s="108">
        <v>14</v>
      </c>
      <c r="G224" s="108" t="s">
        <v>820</v>
      </c>
      <c r="H224" s="109">
        <v>42482</v>
      </c>
      <c r="I224" s="108"/>
      <c r="J224" s="108"/>
    </row>
    <row r="225" spans="1:10" ht="43.2">
      <c r="A225" s="108">
        <v>257</v>
      </c>
      <c r="B225" s="108" t="s">
        <v>635</v>
      </c>
      <c r="C225" s="108" t="s">
        <v>314</v>
      </c>
      <c r="D225" s="108" t="s">
        <v>821</v>
      </c>
      <c r="E225" s="108" t="s">
        <v>312</v>
      </c>
      <c r="F225" s="108">
        <v>14</v>
      </c>
      <c r="G225" s="108" t="s">
        <v>822</v>
      </c>
      <c r="H225" s="109">
        <v>42500</v>
      </c>
      <c r="I225" s="108"/>
      <c r="J225" s="108"/>
    </row>
    <row r="226" spans="1:10" ht="28.8">
      <c r="A226" s="108">
        <v>258</v>
      </c>
      <c r="B226" s="108" t="s">
        <v>635</v>
      </c>
      <c r="C226" s="108" t="s">
        <v>314</v>
      </c>
      <c r="D226" s="108" t="s">
        <v>821</v>
      </c>
      <c r="E226" s="108" t="s">
        <v>312</v>
      </c>
      <c r="F226" s="108">
        <v>14</v>
      </c>
      <c r="G226" s="108" t="s">
        <v>823</v>
      </c>
      <c r="H226" s="109">
        <v>42500</v>
      </c>
      <c r="I226" s="108"/>
      <c r="J226" s="108"/>
    </row>
    <row r="227" spans="1:10" ht="72">
      <c r="A227" s="108">
        <v>260</v>
      </c>
      <c r="B227" s="108" t="s">
        <v>635</v>
      </c>
      <c r="C227" s="108" t="s">
        <v>314</v>
      </c>
      <c r="D227" s="108" t="s">
        <v>658</v>
      </c>
      <c r="E227" s="108" t="s">
        <v>371</v>
      </c>
      <c r="F227" s="108">
        <v>14</v>
      </c>
      <c r="G227" s="108" t="s">
        <v>824</v>
      </c>
      <c r="H227" s="109">
        <v>42492</v>
      </c>
      <c r="I227" s="108"/>
      <c r="J227" s="108"/>
    </row>
    <row r="228" spans="1:10" ht="57.6">
      <c r="A228" s="108">
        <v>57</v>
      </c>
      <c r="B228" s="108" t="s">
        <v>556</v>
      </c>
      <c r="C228" s="108" t="s">
        <v>200</v>
      </c>
      <c r="D228" s="108" t="s">
        <v>477</v>
      </c>
      <c r="E228" s="108" t="s">
        <v>478</v>
      </c>
      <c r="F228" s="108">
        <v>16</v>
      </c>
      <c r="G228" s="108" t="s">
        <v>825</v>
      </c>
      <c r="H228" s="109">
        <v>42467</v>
      </c>
      <c r="I228" s="108"/>
      <c r="J228" s="108"/>
    </row>
    <row r="229" spans="1:10" ht="86.4">
      <c r="A229" s="108">
        <v>91</v>
      </c>
      <c r="B229" s="108" t="s">
        <v>535</v>
      </c>
      <c r="C229" s="108" t="s">
        <v>536</v>
      </c>
      <c r="D229" s="108" t="s">
        <v>790</v>
      </c>
      <c r="E229" s="108" t="s">
        <v>791</v>
      </c>
      <c r="F229" s="108">
        <v>16</v>
      </c>
      <c r="G229" s="108" t="s">
        <v>826</v>
      </c>
      <c r="H229" s="109">
        <v>42557</v>
      </c>
      <c r="I229" s="108"/>
      <c r="J229" s="108"/>
    </row>
    <row r="230" spans="1:10" ht="57.6">
      <c r="A230" s="108">
        <v>212</v>
      </c>
      <c r="B230" s="108" t="s">
        <v>625</v>
      </c>
      <c r="C230" s="108" t="s">
        <v>166</v>
      </c>
      <c r="D230" s="108" t="s">
        <v>626</v>
      </c>
      <c r="E230" s="108" t="s">
        <v>296</v>
      </c>
      <c r="F230" s="108">
        <v>16</v>
      </c>
      <c r="G230" s="108" t="s">
        <v>827</v>
      </c>
      <c r="H230" s="109">
        <v>42474</v>
      </c>
      <c r="I230" s="108"/>
      <c r="J230" s="108"/>
    </row>
    <row r="231" spans="1:10" ht="72">
      <c r="A231" s="108">
        <v>214</v>
      </c>
      <c r="B231" s="108" t="s">
        <v>625</v>
      </c>
      <c r="C231" s="108" t="s">
        <v>166</v>
      </c>
      <c r="D231" s="108" t="s">
        <v>628</v>
      </c>
      <c r="E231" s="108" t="s">
        <v>269</v>
      </c>
      <c r="F231" s="108">
        <v>16</v>
      </c>
      <c r="G231" s="108" t="s">
        <v>828</v>
      </c>
      <c r="H231" s="109">
        <v>42839</v>
      </c>
      <c r="I231" s="108"/>
      <c r="J231" s="108"/>
    </row>
    <row r="232" spans="1:10" ht="57.6">
      <c r="A232" s="108">
        <v>215</v>
      </c>
      <c r="B232" s="108" t="s">
        <v>625</v>
      </c>
      <c r="C232" s="108" t="s">
        <v>166</v>
      </c>
      <c r="D232" s="108" t="s">
        <v>628</v>
      </c>
      <c r="E232" s="108" t="s">
        <v>269</v>
      </c>
      <c r="F232" s="108">
        <v>16</v>
      </c>
      <c r="G232" s="108" t="s">
        <v>829</v>
      </c>
      <c r="H232" s="109">
        <v>42839</v>
      </c>
      <c r="I232" s="108"/>
      <c r="J232" s="108"/>
    </row>
    <row r="233" spans="1:10" ht="57.6">
      <c r="A233" s="108">
        <v>272</v>
      </c>
      <c r="B233" s="108" t="s">
        <v>535</v>
      </c>
      <c r="C233" s="108" t="s">
        <v>536</v>
      </c>
      <c r="D233" s="108" t="s">
        <v>477</v>
      </c>
      <c r="E233" s="108" t="s">
        <v>478</v>
      </c>
      <c r="F233" s="108">
        <v>16</v>
      </c>
      <c r="G233" s="108" t="s">
        <v>830</v>
      </c>
      <c r="H233" s="109">
        <v>42501</v>
      </c>
      <c r="I233" s="108"/>
      <c r="J233" s="108"/>
    </row>
    <row r="234" spans="1:10" ht="86.4">
      <c r="A234" s="108">
        <v>304</v>
      </c>
      <c r="B234" s="108" t="s">
        <v>535</v>
      </c>
      <c r="C234" s="108" t="s">
        <v>536</v>
      </c>
      <c r="D234" s="108" t="s">
        <v>537</v>
      </c>
      <c r="E234" s="108" t="s">
        <v>304</v>
      </c>
      <c r="F234" s="108">
        <v>16</v>
      </c>
      <c r="G234" s="108" t="s">
        <v>831</v>
      </c>
      <c r="H234" s="109">
        <v>42573</v>
      </c>
      <c r="I234" s="108"/>
      <c r="J234" s="108"/>
    </row>
    <row r="235" spans="1:10" ht="244.8">
      <c r="A235" s="108">
        <v>326</v>
      </c>
      <c r="B235" s="108" t="s">
        <v>535</v>
      </c>
      <c r="C235" s="108" t="s">
        <v>536</v>
      </c>
      <c r="D235" s="108" t="s">
        <v>537</v>
      </c>
      <c r="E235" s="108" t="s">
        <v>304</v>
      </c>
      <c r="F235" s="108">
        <v>16</v>
      </c>
      <c r="G235" s="108" t="s">
        <v>832</v>
      </c>
      <c r="H235" s="109">
        <v>42774</v>
      </c>
      <c r="I235" s="108"/>
      <c r="J235" s="108"/>
    </row>
    <row r="236" spans="1:10" ht="43.2">
      <c r="A236" s="108">
        <v>29</v>
      </c>
      <c r="B236" s="108" t="s">
        <v>705</v>
      </c>
      <c r="C236" s="108" t="s">
        <v>236</v>
      </c>
      <c r="D236" s="108" t="s">
        <v>477</v>
      </c>
      <c r="E236" s="108" t="s">
        <v>478</v>
      </c>
      <c r="F236" s="108">
        <v>17</v>
      </c>
      <c r="G236" s="108" t="s">
        <v>833</v>
      </c>
      <c r="H236" s="109">
        <v>42460</v>
      </c>
      <c r="I236" s="108"/>
      <c r="J236" s="108"/>
    </row>
    <row r="237" spans="1:10" ht="100.8">
      <c r="A237" s="108">
        <v>88</v>
      </c>
      <c r="B237" s="108" t="s">
        <v>476</v>
      </c>
      <c r="C237" s="108" t="s">
        <v>354</v>
      </c>
      <c r="D237" s="108" t="s">
        <v>477</v>
      </c>
      <c r="E237" s="108" t="s">
        <v>478</v>
      </c>
      <c r="F237" s="108">
        <v>17</v>
      </c>
      <c r="G237" s="108" t="s">
        <v>834</v>
      </c>
      <c r="H237" s="109">
        <v>42460</v>
      </c>
      <c r="I237" s="108"/>
      <c r="J237" s="108"/>
    </row>
    <row r="238" spans="1:10" ht="158.4">
      <c r="A238" s="108">
        <v>185</v>
      </c>
      <c r="B238" s="108" t="s">
        <v>621</v>
      </c>
      <c r="C238" s="108" t="s">
        <v>251</v>
      </c>
      <c r="D238" s="108" t="s">
        <v>477</v>
      </c>
      <c r="E238" s="108" t="s">
        <v>478</v>
      </c>
      <c r="F238" s="108">
        <v>17</v>
      </c>
      <c r="G238" s="108" t="s">
        <v>835</v>
      </c>
      <c r="H238" s="109">
        <v>42480</v>
      </c>
      <c r="I238" s="108"/>
      <c r="J238" s="108"/>
    </row>
    <row r="239" spans="1:10" ht="28.8">
      <c r="A239" s="108">
        <v>19</v>
      </c>
      <c r="B239" s="108" t="s">
        <v>705</v>
      </c>
      <c r="C239" s="108" t="s">
        <v>236</v>
      </c>
      <c r="D239" s="108" t="s">
        <v>477</v>
      </c>
      <c r="E239" s="108" t="s">
        <v>478</v>
      </c>
      <c r="F239" s="108">
        <v>19</v>
      </c>
      <c r="G239" s="108" t="s">
        <v>836</v>
      </c>
      <c r="H239" s="109">
        <v>42460</v>
      </c>
      <c r="I239" s="108"/>
      <c r="J239" s="108"/>
    </row>
    <row r="240" spans="1:10" ht="100.8">
      <c r="A240" s="108">
        <v>255</v>
      </c>
      <c r="B240" s="108" t="s">
        <v>647</v>
      </c>
      <c r="C240" s="108" t="s">
        <v>151</v>
      </c>
      <c r="D240" s="108" t="s">
        <v>837</v>
      </c>
      <c r="E240" s="108" t="s">
        <v>149</v>
      </c>
      <c r="F240" s="108">
        <v>20</v>
      </c>
      <c r="G240" s="108" t="s">
        <v>838</v>
      </c>
      <c r="H240" s="109">
        <v>42808</v>
      </c>
      <c r="I240" s="108"/>
      <c r="J240" s="108"/>
    </row>
    <row r="241" spans="1:10" ht="86.4">
      <c r="A241" s="108">
        <v>32</v>
      </c>
      <c r="B241" s="108" t="s">
        <v>705</v>
      </c>
      <c r="C241" s="108" t="s">
        <v>236</v>
      </c>
      <c r="D241" s="108" t="s">
        <v>477</v>
      </c>
      <c r="E241" s="108" t="s">
        <v>478</v>
      </c>
      <c r="F241" s="108">
        <v>22</v>
      </c>
      <c r="G241" s="108" t="s">
        <v>839</v>
      </c>
      <c r="H241" s="109">
        <v>42460</v>
      </c>
      <c r="I241" s="108"/>
      <c r="J241" s="108"/>
    </row>
    <row r="242" spans="1:10" ht="86.4">
      <c r="A242" s="108">
        <v>53</v>
      </c>
      <c r="B242" s="108" t="s">
        <v>569</v>
      </c>
      <c r="C242" s="108" t="s">
        <v>228</v>
      </c>
      <c r="D242" s="108" t="s">
        <v>477</v>
      </c>
      <c r="E242" s="108" t="s">
        <v>478</v>
      </c>
      <c r="F242" s="108">
        <v>22</v>
      </c>
      <c r="G242" s="108" t="s">
        <v>840</v>
      </c>
      <c r="H242" s="109">
        <v>42460</v>
      </c>
      <c r="I242" s="108"/>
      <c r="J242" s="108"/>
    </row>
    <row r="243" spans="1:10" ht="28.8">
      <c r="A243" s="108">
        <v>86</v>
      </c>
      <c r="B243" s="108" t="s">
        <v>583</v>
      </c>
      <c r="C243" s="108" t="s">
        <v>230</v>
      </c>
      <c r="D243" s="108" t="s">
        <v>477</v>
      </c>
      <c r="E243" s="108" t="s">
        <v>478</v>
      </c>
      <c r="F243" s="108">
        <v>22</v>
      </c>
      <c r="G243" s="108" t="s">
        <v>841</v>
      </c>
      <c r="H243" s="109">
        <v>42471</v>
      </c>
      <c r="I243" s="108"/>
      <c r="J243" s="108"/>
    </row>
    <row r="244" spans="1:10" ht="28.8">
      <c r="A244" s="108">
        <v>157</v>
      </c>
      <c r="B244" s="108" t="s">
        <v>608</v>
      </c>
      <c r="C244" s="108" t="s">
        <v>609</v>
      </c>
      <c r="D244" s="108" t="s">
        <v>477</v>
      </c>
      <c r="E244" s="108" t="s">
        <v>478</v>
      </c>
      <c r="F244" s="108">
        <v>22</v>
      </c>
      <c r="G244" s="108" t="s">
        <v>842</v>
      </c>
      <c r="H244" s="109">
        <v>42762</v>
      </c>
      <c r="I244" s="108"/>
      <c r="J244" s="108"/>
    </row>
    <row r="245" spans="1:10" ht="115.2">
      <c r="A245" s="108">
        <v>186</v>
      </c>
      <c r="B245" s="108" t="s">
        <v>621</v>
      </c>
      <c r="C245" s="108" t="s">
        <v>251</v>
      </c>
      <c r="D245" s="108" t="s">
        <v>477</v>
      </c>
      <c r="E245" s="108" t="s">
        <v>478</v>
      </c>
      <c r="F245" s="108">
        <v>22</v>
      </c>
      <c r="G245" s="108" t="s">
        <v>843</v>
      </c>
      <c r="H245" s="109">
        <v>42480</v>
      </c>
      <c r="I245" s="108"/>
      <c r="J245" s="108"/>
    </row>
    <row r="246" spans="1:10" ht="72">
      <c r="A246" s="108">
        <v>203</v>
      </c>
      <c r="B246" s="108" t="s">
        <v>535</v>
      </c>
      <c r="C246" s="108" t="s">
        <v>536</v>
      </c>
      <c r="D246" s="108" t="s">
        <v>844</v>
      </c>
      <c r="E246" s="108" t="s">
        <v>382</v>
      </c>
      <c r="F246" s="108">
        <v>22</v>
      </c>
      <c r="G246" s="108" t="s">
        <v>845</v>
      </c>
      <c r="H246" s="109">
        <v>42557</v>
      </c>
      <c r="I246" s="108"/>
      <c r="J246" s="108"/>
    </row>
    <row r="247" spans="1:10" ht="129.6">
      <c r="A247" s="108">
        <v>204</v>
      </c>
      <c r="B247" s="108" t="s">
        <v>535</v>
      </c>
      <c r="C247" s="108" t="s">
        <v>536</v>
      </c>
      <c r="D247" s="108" t="s">
        <v>844</v>
      </c>
      <c r="E247" s="108" t="s">
        <v>382</v>
      </c>
      <c r="F247" s="108">
        <v>22</v>
      </c>
      <c r="G247" s="108" t="s">
        <v>846</v>
      </c>
      <c r="H247" s="109">
        <v>42557</v>
      </c>
      <c r="I247" s="108"/>
      <c r="J247" s="108"/>
    </row>
    <row r="248" spans="1:10" ht="72">
      <c r="A248" s="108">
        <v>207</v>
      </c>
      <c r="B248" s="108" t="s">
        <v>535</v>
      </c>
      <c r="C248" s="108" t="s">
        <v>536</v>
      </c>
      <c r="D248" s="108" t="s">
        <v>844</v>
      </c>
      <c r="E248" s="108" t="s">
        <v>382</v>
      </c>
      <c r="F248" s="108">
        <v>22</v>
      </c>
      <c r="G248" s="108" t="s">
        <v>847</v>
      </c>
      <c r="H248" s="109">
        <v>42557</v>
      </c>
      <c r="I248" s="108"/>
      <c r="J248" s="108"/>
    </row>
    <row r="249" spans="1:10" ht="129.6">
      <c r="A249" s="108">
        <v>235</v>
      </c>
      <c r="B249" s="108" t="s">
        <v>591</v>
      </c>
      <c r="C249" s="108" t="s">
        <v>210</v>
      </c>
      <c r="D249" s="108" t="s">
        <v>592</v>
      </c>
      <c r="E249" s="108" t="s">
        <v>593</v>
      </c>
      <c r="F249" s="108">
        <v>22</v>
      </c>
      <c r="G249" s="108" t="s">
        <v>848</v>
      </c>
      <c r="H249" s="109">
        <v>42759</v>
      </c>
      <c r="I249" s="108"/>
      <c r="J249" s="108"/>
    </row>
    <row r="250" spans="1:10" ht="86.4">
      <c r="A250" s="108">
        <v>31</v>
      </c>
      <c r="B250" s="108" t="s">
        <v>705</v>
      </c>
      <c r="C250" s="108" t="s">
        <v>236</v>
      </c>
      <c r="D250" s="108" t="s">
        <v>477</v>
      </c>
      <c r="E250" s="108" t="s">
        <v>478</v>
      </c>
      <c r="F250" s="108">
        <v>23</v>
      </c>
      <c r="G250" s="108" t="s">
        <v>849</v>
      </c>
      <c r="H250" s="109">
        <v>42460</v>
      </c>
      <c r="I250" s="108"/>
      <c r="J250" s="108"/>
    </row>
    <row r="251" spans="1:10" ht="100.8">
      <c r="A251" s="108">
        <v>54</v>
      </c>
      <c r="B251" s="108" t="s">
        <v>569</v>
      </c>
      <c r="C251" s="108" t="s">
        <v>228</v>
      </c>
      <c r="D251" s="108" t="s">
        <v>477</v>
      </c>
      <c r="E251" s="108" t="s">
        <v>478</v>
      </c>
      <c r="F251" s="108">
        <v>23</v>
      </c>
      <c r="G251" s="108" t="s">
        <v>850</v>
      </c>
      <c r="H251" s="109">
        <v>42569</v>
      </c>
      <c r="I251" s="108"/>
      <c r="J251" s="108"/>
    </row>
    <row r="252" spans="1:10" ht="28.8">
      <c r="A252" s="108">
        <v>83</v>
      </c>
      <c r="B252" s="108" t="s">
        <v>583</v>
      </c>
      <c r="C252" s="108" t="s">
        <v>230</v>
      </c>
      <c r="D252" s="108" t="s">
        <v>477</v>
      </c>
      <c r="E252" s="108" t="s">
        <v>478</v>
      </c>
      <c r="F252" s="108">
        <v>23</v>
      </c>
      <c r="G252" s="108" t="s">
        <v>851</v>
      </c>
      <c r="H252" s="109">
        <v>42471</v>
      </c>
      <c r="I252" s="108"/>
      <c r="J252" s="108"/>
    </row>
    <row r="253" spans="1:10" ht="100.8">
      <c r="A253" s="108">
        <v>105</v>
      </c>
      <c r="B253" s="108" t="s">
        <v>591</v>
      </c>
      <c r="C253" s="108" t="s">
        <v>210</v>
      </c>
      <c r="D253" s="108" t="s">
        <v>477</v>
      </c>
      <c r="E253" s="108" t="s">
        <v>478</v>
      </c>
      <c r="F253" s="108">
        <v>23</v>
      </c>
      <c r="G253" s="108" t="s">
        <v>850</v>
      </c>
      <c r="H253" s="109">
        <v>42475</v>
      </c>
      <c r="I253" s="108"/>
      <c r="J253" s="108"/>
    </row>
    <row r="254" spans="1:10" ht="129.6">
      <c r="A254" s="108">
        <v>182</v>
      </c>
      <c r="B254" s="108" t="s">
        <v>621</v>
      </c>
      <c r="C254" s="108" t="s">
        <v>251</v>
      </c>
      <c r="D254" s="108" t="s">
        <v>477</v>
      </c>
      <c r="E254" s="108" t="s">
        <v>478</v>
      </c>
      <c r="F254" s="108">
        <v>23</v>
      </c>
      <c r="G254" s="108" t="s">
        <v>852</v>
      </c>
      <c r="H254" s="109">
        <v>42480</v>
      </c>
      <c r="I254" s="108"/>
      <c r="J254" s="108"/>
    </row>
    <row r="255" spans="1:10" ht="57.6">
      <c r="A255" s="108">
        <v>10</v>
      </c>
      <c r="B255" s="108" t="s">
        <v>853</v>
      </c>
      <c r="C255" s="108" t="s">
        <v>217</v>
      </c>
      <c r="D255" s="108" t="s">
        <v>477</v>
      </c>
      <c r="E255" s="108" t="s">
        <v>478</v>
      </c>
      <c r="F255" s="108">
        <v>24</v>
      </c>
      <c r="G255" s="108" t="s">
        <v>854</v>
      </c>
      <c r="H255" s="109">
        <v>42465</v>
      </c>
      <c r="I255" s="108"/>
      <c r="J255" s="108"/>
    </row>
    <row r="256" spans="1:10" ht="86.4">
      <c r="A256" s="108">
        <v>77</v>
      </c>
      <c r="B256" s="108" t="s">
        <v>598</v>
      </c>
      <c r="C256" s="108" t="s">
        <v>280</v>
      </c>
      <c r="D256" s="108" t="s">
        <v>477</v>
      </c>
      <c r="E256" s="108" t="s">
        <v>478</v>
      </c>
      <c r="F256" s="108">
        <v>25</v>
      </c>
      <c r="G256" s="108" t="s">
        <v>855</v>
      </c>
      <c r="H256" s="109">
        <v>42459</v>
      </c>
      <c r="I256" s="108"/>
      <c r="J256" s="108"/>
    </row>
    <row r="257" spans="1:10" ht="172.8">
      <c r="A257" s="108">
        <v>80</v>
      </c>
      <c r="B257" s="108" t="s">
        <v>598</v>
      </c>
      <c r="C257" s="108" t="s">
        <v>280</v>
      </c>
      <c r="D257" s="108" t="s">
        <v>477</v>
      </c>
      <c r="E257" s="108" t="s">
        <v>478</v>
      </c>
      <c r="F257" s="108">
        <v>25</v>
      </c>
      <c r="G257" s="108" t="s">
        <v>856</v>
      </c>
      <c r="H257" s="109">
        <v>42464</v>
      </c>
      <c r="I257" s="108"/>
      <c r="J257" s="108"/>
    </row>
    <row r="258" spans="1:10" ht="43.2">
      <c r="A258" s="108">
        <v>81</v>
      </c>
      <c r="B258" s="108" t="s">
        <v>598</v>
      </c>
      <c r="C258" s="108" t="s">
        <v>280</v>
      </c>
      <c r="D258" s="108" t="s">
        <v>477</v>
      </c>
      <c r="E258" s="108" t="s">
        <v>478</v>
      </c>
      <c r="F258" s="108">
        <v>25</v>
      </c>
      <c r="G258" s="108" t="s">
        <v>857</v>
      </c>
      <c r="H258" s="109">
        <v>42767</v>
      </c>
      <c r="I258" s="108"/>
      <c r="J258" s="108"/>
    </row>
    <row r="259" spans="1:10" ht="115.2">
      <c r="A259" s="108">
        <v>117</v>
      </c>
      <c r="B259" s="108" t="s">
        <v>598</v>
      </c>
      <c r="C259" s="108" t="s">
        <v>280</v>
      </c>
      <c r="D259" s="108" t="s">
        <v>477</v>
      </c>
      <c r="E259" s="108" t="s">
        <v>478</v>
      </c>
      <c r="F259" s="108">
        <v>25</v>
      </c>
      <c r="G259" s="108" t="s">
        <v>858</v>
      </c>
      <c r="H259" s="109">
        <v>42460</v>
      </c>
      <c r="I259" s="108"/>
      <c r="J259" s="108"/>
    </row>
    <row r="260" spans="1:10" ht="72">
      <c r="A260" s="108">
        <v>118</v>
      </c>
      <c r="B260" s="108" t="s">
        <v>598</v>
      </c>
      <c r="C260" s="108" t="s">
        <v>280</v>
      </c>
      <c r="D260" s="108" t="s">
        <v>477</v>
      </c>
      <c r="E260" s="108" t="s">
        <v>478</v>
      </c>
      <c r="F260" s="108">
        <v>25</v>
      </c>
      <c r="G260" s="108" t="s">
        <v>859</v>
      </c>
      <c r="H260" s="109">
        <v>42460</v>
      </c>
      <c r="I260" s="108"/>
      <c r="J260" s="108"/>
    </row>
    <row r="261" spans="1:10" ht="172.8">
      <c r="A261" s="108">
        <v>125</v>
      </c>
      <c r="B261" s="108" t="s">
        <v>598</v>
      </c>
      <c r="C261" s="108" t="s">
        <v>280</v>
      </c>
      <c r="D261" s="108" t="s">
        <v>477</v>
      </c>
      <c r="E261" s="108" t="s">
        <v>478</v>
      </c>
      <c r="F261" s="108">
        <v>25</v>
      </c>
      <c r="G261" s="108" t="s">
        <v>860</v>
      </c>
      <c r="H261" s="109">
        <v>42461</v>
      </c>
      <c r="I261" s="108"/>
      <c r="J261" s="108"/>
    </row>
    <row r="262" spans="1:10" ht="100.8">
      <c r="A262" s="108">
        <v>127</v>
      </c>
      <c r="B262" s="108" t="s">
        <v>598</v>
      </c>
      <c r="C262" s="108" t="s">
        <v>280</v>
      </c>
      <c r="D262" s="108" t="s">
        <v>477</v>
      </c>
      <c r="E262" s="108" t="s">
        <v>478</v>
      </c>
      <c r="F262" s="108">
        <v>25</v>
      </c>
      <c r="G262" s="108" t="s">
        <v>861</v>
      </c>
      <c r="H262" s="109">
        <v>42461</v>
      </c>
      <c r="I262" s="108"/>
      <c r="J262" s="108"/>
    </row>
    <row r="263" spans="1:10" ht="72">
      <c r="A263" s="108">
        <v>129</v>
      </c>
      <c r="B263" s="108" t="s">
        <v>598</v>
      </c>
      <c r="C263" s="108" t="s">
        <v>280</v>
      </c>
      <c r="D263" s="108" t="s">
        <v>477</v>
      </c>
      <c r="E263" s="108" t="s">
        <v>478</v>
      </c>
      <c r="F263" s="108">
        <v>25</v>
      </c>
      <c r="G263" s="108" t="s">
        <v>862</v>
      </c>
      <c r="H263" s="109">
        <v>42462</v>
      </c>
      <c r="I263" s="108"/>
      <c r="J263" s="108"/>
    </row>
    <row r="264" spans="1:10" ht="43.2">
      <c r="A264" s="108">
        <v>130</v>
      </c>
      <c r="B264" s="108" t="s">
        <v>598</v>
      </c>
      <c r="C264" s="108" t="s">
        <v>280</v>
      </c>
      <c r="D264" s="108" t="s">
        <v>477</v>
      </c>
      <c r="E264" s="108" t="s">
        <v>478</v>
      </c>
      <c r="F264" s="108">
        <v>25</v>
      </c>
      <c r="G264" s="108" t="s">
        <v>863</v>
      </c>
      <c r="H264" s="109">
        <v>42463</v>
      </c>
      <c r="I264" s="108"/>
      <c r="J264" s="108"/>
    </row>
    <row r="265" spans="1:10" ht="100.8">
      <c r="A265" s="108">
        <v>169</v>
      </c>
      <c r="B265" s="108" t="s">
        <v>499</v>
      </c>
      <c r="C265" s="108" t="s">
        <v>240</v>
      </c>
      <c r="D265" s="108" t="s">
        <v>477</v>
      </c>
      <c r="E265" s="108" t="s">
        <v>478</v>
      </c>
      <c r="F265" s="108">
        <v>25</v>
      </c>
      <c r="G265" s="108" t="s">
        <v>864</v>
      </c>
      <c r="H265" s="109">
        <v>42472</v>
      </c>
      <c r="I265" s="108"/>
      <c r="J265" s="108"/>
    </row>
    <row r="266" spans="1:10" ht="129.6">
      <c r="A266" s="108">
        <v>190</v>
      </c>
      <c r="B266" s="108" t="s">
        <v>507</v>
      </c>
      <c r="C266" s="108" t="s">
        <v>508</v>
      </c>
      <c r="D266" s="108" t="s">
        <v>477</v>
      </c>
      <c r="E266" s="108" t="s">
        <v>478</v>
      </c>
      <c r="F266" s="108">
        <v>25</v>
      </c>
      <c r="G266" s="108" t="s">
        <v>865</v>
      </c>
      <c r="H266" s="109">
        <v>42474</v>
      </c>
      <c r="I266" s="108"/>
      <c r="J266" s="108"/>
    </row>
    <row r="267" spans="1:10" ht="43.2">
      <c r="A267" s="108">
        <v>191</v>
      </c>
      <c r="B267" s="108" t="s">
        <v>507</v>
      </c>
      <c r="C267" s="108" t="s">
        <v>508</v>
      </c>
      <c r="D267" s="108" t="s">
        <v>477</v>
      </c>
      <c r="E267" s="108" t="s">
        <v>478</v>
      </c>
      <c r="F267" s="108">
        <v>25</v>
      </c>
      <c r="G267" s="108" t="s">
        <v>866</v>
      </c>
      <c r="H267" s="109">
        <v>42474</v>
      </c>
      <c r="I267" s="108"/>
      <c r="J267" s="108"/>
    </row>
    <row r="268" spans="1:10" ht="86.4">
      <c r="A268" s="108">
        <v>199</v>
      </c>
      <c r="B268" s="108" t="s">
        <v>507</v>
      </c>
      <c r="C268" s="108" t="s">
        <v>508</v>
      </c>
      <c r="D268" s="108" t="s">
        <v>477</v>
      </c>
      <c r="E268" s="108" t="s">
        <v>478</v>
      </c>
      <c r="F268" s="108">
        <v>25</v>
      </c>
      <c r="G268" s="108" t="s">
        <v>867</v>
      </c>
      <c r="H268" s="109">
        <v>42474</v>
      </c>
      <c r="I268" s="108"/>
      <c r="J268" s="108"/>
    </row>
    <row r="269" spans="1:10" ht="86.4">
      <c r="A269" s="108">
        <v>109</v>
      </c>
      <c r="B269" s="108" t="s">
        <v>595</v>
      </c>
      <c r="C269" s="108" t="s">
        <v>220</v>
      </c>
      <c r="D269" s="108" t="s">
        <v>477</v>
      </c>
      <c r="E269" s="108" t="s">
        <v>478</v>
      </c>
      <c r="F269" s="108">
        <v>26</v>
      </c>
      <c r="G269" s="108" t="s">
        <v>868</v>
      </c>
      <c r="H269" s="109">
        <v>42466</v>
      </c>
      <c r="I269" s="108"/>
      <c r="J269" s="108"/>
    </row>
    <row r="270" spans="1:10" ht="86.4">
      <c r="A270" s="108">
        <v>152</v>
      </c>
      <c r="B270" s="108" t="s">
        <v>483</v>
      </c>
      <c r="C270" s="108" t="s">
        <v>173</v>
      </c>
      <c r="D270" s="108" t="s">
        <v>492</v>
      </c>
      <c r="E270" s="108" t="s">
        <v>171</v>
      </c>
      <c r="F270" s="108">
        <v>26</v>
      </c>
      <c r="G270" s="108" t="s">
        <v>869</v>
      </c>
      <c r="H270" s="109">
        <v>42790</v>
      </c>
      <c r="I270" s="108"/>
      <c r="J270" s="108"/>
    </row>
    <row r="271" spans="1:10" ht="43.2">
      <c r="A271" s="108">
        <v>164</v>
      </c>
      <c r="B271" s="108" t="s">
        <v>870</v>
      </c>
      <c r="C271" s="108" t="s">
        <v>871</v>
      </c>
      <c r="D271" s="108" t="s">
        <v>872</v>
      </c>
      <c r="E271" s="108" t="s">
        <v>873</v>
      </c>
      <c r="F271" s="108">
        <v>26</v>
      </c>
      <c r="G271" s="108" t="s">
        <v>874</v>
      </c>
      <c r="H271" s="109">
        <v>42781</v>
      </c>
      <c r="I271" s="108"/>
      <c r="J271" s="108"/>
    </row>
    <row r="272" spans="1:10" ht="115.2">
      <c r="A272" s="108">
        <v>181</v>
      </c>
      <c r="B272" s="108" t="s">
        <v>875</v>
      </c>
      <c r="C272" s="108" t="s">
        <v>876</v>
      </c>
      <c r="D272" s="108" t="s">
        <v>477</v>
      </c>
      <c r="E272" s="108" t="s">
        <v>478</v>
      </c>
      <c r="F272" s="108">
        <v>26</v>
      </c>
      <c r="G272" s="108" t="s">
        <v>877</v>
      </c>
      <c r="H272" s="109">
        <v>42468</v>
      </c>
      <c r="I272" s="108"/>
      <c r="J272" s="108"/>
    </row>
    <row r="273" spans="1:10" ht="172.8">
      <c r="A273" s="108">
        <v>274</v>
      </c>
      <c r="B273" s="108" t="s">
        <v>878</v>
      </c>
      <c r="C273" s="108" t="s">
        <v>879</v>
      </c>
      <c r="D273" s="108" t="s">
        <v>477</v>
      </c>
      <c r="E273" s="108" t="s">
        <v>478</v>
      </c>
      <c r="F273" s="108">
        <v>26</v>
      </c>
      <c r="G273" s="108" t="s">
        <v>880</v>
      </c>
      <c r="H273" s="109">
        <v>42760</v>
      </c>
      <c r="I273" s="108"/>
      <c r="J273" s="108"/>
    </row>
    <row r="274" spans="1:10" ht="86.4">
      <c r="A274" s="108">
        <v>280</v>
      </c>
      <c r="B274" s="108" t="s">
        <v>530</v>
      </c>
      <c r="C274" s="108" t="s">
        <v>531</v>
      </c>
      <c r="D274" s="108" t="s">
        <v>532</v>
      </c>
      <c r="E274" s="108" t="s">
        <v>533</v>
      </c>
      <c r="F274" s="108">
        <v>26</v>
      </c>
      <c r="G274" s="108" t="s">
        <v>881</v>
      </c>
      <c r="H274" s="109">
        <v>42499</v>
      </c>
      <c r="I274" s="108"/>
      <c r="J274" s="108"/>
    </row>
    <row r="275" spans="1:10" ht="28.8">
      <c r="A275" s="108">
        <v>291</v>
      </c>
      <c r="B275" s="108" t="s">
        <v>882</v>
      </c>
      <c r="C275" s="108" t="s">
        <v>883</v>
      </c>
      <c r="D275" s="108" t="s">
        <v>477</v>
      </c>
      <c r="E275" s="108" t="s">
        <v>478</v>
      </c>
      <c r="F275" s="108">
        <v>26</v>
      </c>
      <c r="G275" s="108" t="s">
        <v>494</v>
      </c>
      <c r="H275" s="109">
        <v>42515</v>
      </c>
      <c r="I275" s="108"/>
      <c r="J275" s="108"/>
    </row>
    <row r="276" spans="1:10" ht="57.6">
      <c r="A276" s="108">
        <v>294</v>
      </c>
      <c r="B276" s="108" t="s">
        <v>625</v>
      </c>
      <c r="C276" s="108" t="s">
        <v>166</v>
      </c>
      <c r="D276" s="108" t="s">
        <v>884</v>
      </c>
      <c r="E276" s="108" t="s">
        <v>178</v>
      </c>
      <c r="F276" s="108">
        <v>26</v>
      </c>
      <c r="G276" s="108" t="s">
        <v>885</v>
      </c>
      <c r="H276" s="109">
        <v>42572</v>
      </c>
      <c r="I276" s="108"/>
      <c r="J276" s="108"/>
    </row>
    <row r="277" spans="1:10" ht="57.6">
      <c r="A277" s="108">
        <v>315</v>
      </c>
      <c r="B277" s="108" t="s">
        <v>722</v>
      </c>
      <c r="C277" s="108" t="s">
        <v>157</v>
      </c>
      <c r="D277" s="108" t="s">
        <v>477</v>
      </c>
      <c r="E277" s="108" t="s">
        <v>478</v>
      </c>
      <c r="F277" s="108">
        <v>26</v>
      </c>
      <c r="G277" s="108" t="s">
        <v>886</v>
      </c>
      <c r="H277" s="109">
        <v>42782</v>
      </c>
      <c r="I277" s="108"/>
      <c r="J277" s="108"/>
    </row>
    <row r="278" spans="1:10" ht="28.8">
      <c r="A278" s="108">
        <v>115</v>
      </c>
      <c r="B278" s="108" t="s">
        <v>598</v>
      </c>
      <c r="C278" s="108" t="s">
        <v>280</v>
      </c>
      <c r="D278" s="108" t="s">
        <v>477</v>
      </c>
      <c r="E278" s="108" t="s">
        <v>478</v>
      </c>
      <c r="F278" s="108">
        <v>27</v>
      </c>
      <c r="G278" s="108" t="s">
        <v>887</v>
      </c>
      <c r="H278" s="109">
        <v>42460</v>
      </c>
      <c r="I278" s="108"/>
      <c r="J278" s="108"/>
    </row>
    <row r="279" spans="1:10" ht="187.2">
      <c r="A279" s="108">
        <v>94</v>
      </c>
      <c r="B279" s="108" t="s">
        <v>569</v>
      </c>
      <c r="C279" s="108" t="s">
        <v>228</v>
      </c>
      <c r="D279" s="108" t="s">
        <v>477</v>
      </c>
      <c r="E279" s="108" t="s">
        <v>478</v>
      </c>
      <c r="F279" s="108">
        <v>28</v>
      </c>
      <c r="G279" s="108" t="s">
        <v>888</v>
      </c>
      <c r="H279" s="109">
        <v>42460</v>
      </c>
      <c r="I279" s="108"/>
      <c r="J279" s="108"/>
    </row>
    <row r="280" spans="1:10" ht="57.6">
      <c r="A280" s="108">
        <v>267</v>
      </c>
      <c r="B280" s="108" t="s">
        <v>527</v>
      </c>
      <c r="C280" s="108" t="s">
        <v>224</v>
      </c>
      <c r="D280" s="108" t="s">
        <v>477</v>
      </c>
      <c r="E280" s="108" t="s">
        <v>478</v>
      </c>
      <c r="F280" s="108">
        <v>28</v>
      </c>
      <c r="G280" s="108" t="s">
        <v>889</v>
      </c>
      <c r="H280" s="109">
        <v>42640</v>
      </c>
      <c r="I280" s="108"/>
      <c r="J280" s="108"/>
    </row>
    <row r="281" spans="1:10" ht="57.6">
      <c r="A281" s="108">
        <v>39</v>
      </c>
      <c r="B281" s="108" t="s">
        <v>480</v>
      </c>
      <c r="C281" s="108" t="s">
        <v>481</v>
      </c>
      <c r="D281" s="108" t="s">
        <v>477</v>
      </c>
      <c r="E281" s="108" t="s">
        <v>478</v>
      </c>
      <c r="F281" s="108">
        <v>31</v>
      </c>
      <c r="G281" s="108" t="s">
        <v>890</v>
      </c>
      <c r="H281" s="109">
        <v>42459</v>
      </c>
      <c r="I281" s="108"/>
      <c r="J281" s="108"/>
    </row>
    <row r="282" spans="1:10" ht="144">
      <c r="A282" s="108">
        <v>44</v>
      </c>
      <c r="B282" s="108" t="s">
        <v>480</v>
      </c>
      <c r="C282" s="108" t="s">
        <v>481</v>
      </c>
      <c r="D282" s="108" t="s">
        <v>477</v>
      </c>
      <c r="E282" s="108" t="s">
        <v>478</v>
      </c>
      <c r="F282" s="108">
        <v>31</v>
      </c>
      <c r="G282" s="108" t="s">
        <v>891</v>
      </c>
      <c r="H282" s="109">
        <v>42459</v>
      </c>
      <c r="I282" s="108"/>
      <c r="J282" s="108"/>
    </row>
    <row r="283" spans="1:10" ht="57.6">
      <c r="A283" s="108">
        <v>45</v>
      </c>
      <c r="B283" s="108" t="s">
        <v>480</v>
      </c>
      <c r="C283" s="108" t="s">
        <v>481</v>
      </c>
      <c r="D283" s="108" t="s">
        <v>477</v>
      </c>
      <c r="E283" s="108" t="s">
        <v>478</v>
      </c>
      <c r="F283" s="108">
        <v>31</v>
      </c>
      <c r="G283" s="108" t="s">
        <v>892</v>
      </c>
      <c r="H283" s="109">
        <v>42459</v>
      </c>
      <c r="I283" s="108"/>
      <c r="J283" s="108"/>
    </row>
    <row r="284" spans="1:10" ht="115.2">
      <c r="A284" s="108">
        <v>46</v>
      </c>
      <c r="B284" s="108" t="s">
        <v>480</v>
      </c>
      <c r="C284" s="108" t="s">
        <v>481</v>
      </c>
      <c r="D284" s="108" t="s">
        <v>477</v>
      </c>
      <c r="E284" s="108" t="s">
        <v>478</v>
      </c>
      <c r="F284" s="108">
        <v>31</v>
      </c>
      <c r="G284" s="108" t="s">
        <v>893</v>
      </c>
      <c r="H284" s="109">
        <v>42459</v>
      </c>
      <c r="I284" s="108"/>
      <c r="J284" s="108"/>
    </row>
    <row r="285" spans="1:10" ht="72">
      <c r="A285" s="108">
        <v>47</v>
      </c>
      <c r="B285" s="108" t="s">
        <v>480</v>
      </c>
      <c r="C285" s="108" t="s">
        <v>481</v>
      </c>
      <c r="D285" s="108" t="s">
        <v>477</v>
      </c>
      <c r="E285" s="108" t="s">
        <v>478</v>
      </c>
      <c r="F285" s="108">
        <v>31</v>
      </c>
      <c r="G285" s="108" t="s">
        <v>894</v>
      </c>
      <c r="H285" s="109">
        <v>42459</v>
      </c>
      <c r="I285" s="108"/>
      <c r="J285" s="108"/>
    </row>
    <row r="286" spans="1:10" ht="100.8">
      <c r="A286" s="108">
        <v>48</v>
      </c>
      <c r="B286" s="108" t="s">
        <v>480</v>
      </c>
      <c r="C286" s="108" t="s">
        <v>481</v>
      </c>
      <c r="D286" s="108" t="s">
        <v>477</v>
      </c>
      <c r="E286" s="108" t="s">
        <v>478</v>
      </c>
      <c r="F286" s="108">
        <v>31</v>
      </c>
      <c r="G286" s="108" t="s">
        <v>895</v>
      </c>
      <c r="H286" s="109">
        <v>42459</v>
      </c>
      <c r="I286" s="108"/>
      <c r="J286" s="108"/>
    </row>
    <row r="287" spans="1:10" ht="115.2">
      <c r="A287" s="108">
        <v>49</v>
      </c>
      <c r="B287" s="108" t="s">
        <v>480</v>
      </c>
      <c r="C287" s="108" t="s">
        <v>481</v>
      </c>
      <c r="D287" s="108" t="s">
        <v>477</v>
      </c>
      <c r="E287" s="108" t="s">
        <v>478</v>
      </c>
      <c r="F287" s="108">
        <v>31</v>
      </c>
      <c r="G287" s="108" t="s">
        <v>896</v>
      </c>
      <c r="H287" s="109">
        <v>42459</v>
      </c>
      <c r="I287" s="108"/>
      <c r="J287" s="108"/>
    </row>
    <row r="288" spans="1:10" ht="86.4">
      <c r="A288" s="108">
        <v>50</v>
      </c>
      <c r="B288" s="108" t="s">
        <v>480</v>
      </c>
      <c r="C288" s="108" t="s">
        <v>481</v>
      </c>
      <c r="D288" s="108" t="s">
        <v>477</v>
      </c>
      <c r="E288" s="108" t="s">
        <v>478</v>
      </c>
      <c r="F288" s="108">
        <v>31</v>
      </c>
      <c r="G288" s="108" t="s">
        <v>897</v>
      </c>
      <c r="H288" s="109">
        <v>42459</v>
      </c>
      <c r="I288" s="108"/>
      <c r="J288" s="108"/>
    </row>
    <row r="289" spans="1:10" ht="72">
      <c r="A289" s="108">
        <v>51</v>
      </c>
      <c r="B289" s="108" t="s">
        <v>755</v>
      </c>
      <c r="C289" s="108" t="s">
        <v>756</v>
      </c>
      <c r="D289" s="108" t="s">
        <v>477</v>
      </c>
      <c r="E289" s="108" t="s">
        <v>478</v>
      </c>
      <c r="F289" s="108">
        <v>31</v>
      </c>
      <c r="G289" s="108" t="s">
        <v>898</v>
      </c>
      <c r="H289" s="109">
        <v>42458</v>
      </c>
      <c r="I289" s="108"/>
      <c r="J289" s="108"/>
    </row>
    <row r="290" spans="1:10" ht="86.4">
      <c r="A290" s="108">
        <v>74</v>
      </c>
      <c r="B290" s="108" t="s">
        <v>577</v>
      </c>
      <c r="C290" s="108" t="s">
        <v>578</v>
      </c>
      <c r="D290" s="108" t="s">
        <v>579</v>
      </c>
      <c r="E290" s="108" t="s">
        <v>580</v>
      </c>
      <c r="F290" s="108">
        <v>31</v>
      </c>
      <c r="G290" s="108" t="s">
        <v>899</v>
      </c>
      <c r="H290" s="109">
        <v>42480</v>
      </c>
      <c r="I290" s="108"/>
      <c r="J290" s="108"/>
    </row>
    <row r="291" spans="1:10" ht="43.2">
      <c r="A291" s="108">
        <v>78</v>
      </c>
      <c r="B291" s="108" t="s">
        <v>551</v>
      </c>
      <c r="C291" s="108" t="s">
        <v>552</v>
      </c>
      <c r="D291" s="108" t="s">
        <v>553</v>
      </c>
      <c r="E291" s="108" t="s">
        <v>554</v>
      </c>
      <c r="F291" s="108">
        <v>31</v>
      </c>
      <c r="G291" s="108" t="s">
        <v>900</v>
      </c>
      <c r="H291" s="109">
        <v>42460</v>
      </c>
      <c r="I291" s="108"/>
      <c r="J291" s="108"/>
    </row>
    <row r="292" spans="1:10" ht="43.2">
      <c r="A292" s="108">
        <v>111</v>
      </c>
      <c r="B292" s="108" t="s">
        <v>901</v>
      </c>
      <c r="C292" s="108" t="s">
        <v>373</v>
      </c>
      <c r="D292" s="108" t="s">
        <v>477</v>
      </c>
      <c r="E292" s="108" t="s">
        <v>478</v>
      </c>
      <c r="F292" s="108">
        <v>31</v>
      </c>
      <c r="G292" s="108" t="s">
        <v>902</v>
      </c>
      <c r="H292" s="109">
        <v>42461</v>
      </c>
      <c r="I292" s="108"/>
      <c r="J292" s="108"/>
    </row>
    <row r="293" spans="1:10" ht="72">
      <c r="A293" s="108">
        <v>112</v>
      </c>
      <c r="B293" s="108" t="s">
        <v>901</v>
      </c>
      <c r="C293" s="108" t="s">
        <v>373</v>
      </c>
      <c r="D293" s="108" t="s">
        <v>477</v>
      </c>
      <c r="E293" s="108" t="s">
        <v>478</v>
      </c>
      <c r="F293" s="108">
        <v>31</v>
      </c>
      <c r="G293" s="108" t="s">
        <v>903</v>
      </c>
      <c r="H293" s="109">
        <v>42461</v>
      </c>
      <c r="I293" s="108"/>
      <c r="J293" s="108"/>
    </row>
    <row r="294" spans="1:10" ht="43.2">
      <c r="A294" s="108">
        <v>120</v>
      </c>
      <c r="B294" s="108" t="s">
        <v>904</v>
      </c>
      <c r="C294" s="108" t="s">
        <v>905</v>
      </c>
      <c r="D294" s="108" t="s">
        <v>477</v>
      </c>
      <c r="E294" s="108" t="s">
        <v>478</v>
      </c>
      <c r="F294" s="108">
        <v>31</v>
      </c>
      <c r="G294" s="108" t="s">
        <v>906</v>
      </c>
      <c r="H294" s="109">
        <v>42461</v>
      </c>
      <c r="I294" s="108"/>
      <c r="J294" s="108"/>
    </row>
    <row r="295" spans="1:10" ht="57.6">
      <c r="A295" s="108">
        <v>124</v>
      </c>
      <c r="B295" s="108" t="s">
        <v>755</v>
      </c>
      <c r="C295" s="108" t="s">
        <v>756</v>
      </c>
      <c r="D295" s="108" t="s">
        <v>477</v>
      </c>
      <c r="E295" s="108" t="s">
        <v>478</v>
      </c>
      <c r="F295" s="108">
        <v>31</v>
      </c>
      <c r="G295" s="108" t="s">
        <v>907</v>
      </c>
      <c r="H295" s="109">
        <v>42461</v>
      </c>
      <c r="I295" s="108"/>
      <c r="J295" s="108"/>
    </row>
    <row r="296" spans="1:10" ht="172.8">
      <c r="A296" s="108">
        <v>161</v>
      </c>
      <c r="B296" s="108" t="s">
        <v>513</v>
      </c>
      <c r="C296" s="108" t="s">
        <v>514</v>
      </c>
      <c r="D296" s="108" t="s">
        <v>477</v>
      </c>
      <c r="E296" s="108" t="s">
        <v>478</v>
      </c>
      <c r="F296" s="108">
        <v>31</v>
      </c>
      <c r="G296" s="108" t="s">
        <v>908</v>
      </c>
      <c r="H296" s="109">
        <v>42472</v>
      </c>
      <c r="I296" s="108"/>
      <c r="J296" s="108"/>
    </row>
    <row r="297" spans="1:10" ht="100.8">
      <c r="A297" s="108">
        <v>197</v>
      </c>
      <c r="B297" s="108" t="s">
        <v>513</v>
      </c>
      <c r="C297" s="108" t="s">
        <v>514</v>
      </c>
      <c r="D297" s="108" t="s">
        <v>477</v>
      </c>
      <c r="E297" s="108" t="s">
        <v>478</v>
      </c>
      <c r="F297" s="108">
        <v>31</v>
      </c>
      <c r="G297" s="108" t="s">
        <v>909</v>
      </c>
      <c r="H297" s="109">
        <v>42472</v>
      </c>
      <c r="I297" s="108"/>
      <c r="J297" s="108"/>
    </row>
    <row r="298" spans="1:10" ht="115.2">
      <c r="A298" s="108">
        <v>198</v>
      </c>
      <c r="B298" s="108" t="s">
        <v>513</v>
      </c>
      <c r="C298" s="108" t="s">
        <v>514</v>
      </c>
      <c r="D298" s="108" t="s">
        <v>477</v>
      </c>
      <c r="E298" s="108" t="s">
        <v>478</v>
      </c>
      <c r="F298" s="108">
        <v>31</v>
      </c>
      <c r="G298" s="108" t="s">
        <v>910</v>
      </c>
      <c r="H298" s="109">
        <v>42472</v>
      </c>
      <c r="I298" s="108"/>
      <c r="J298" s="108"/>
    </row>
    <row r="299" spans="1:10" ht="72">
      <c r="A299" s="108">
        <v>224</v>
      </c>
      <c r="B299" s="108" t="s">
        <v>775</v>
      </c>
      <c r="C299" s="108" t="s">
        <v>776</v>
      </c>
      <c r="D299" s="108" t="s">
        <v>583</v>
      </c>
      <c r="E299" s="108" t="s">
        <v>230</v>
      </c>
      <c r="F299" s="108">
        <v>31</v>
      </c>
      <c r="G299" s="108" t="s">
        <v>911</v>
      </c>
      <c r="H299" s="109">
        <v>42474</v>
      </c>
      <c r="I299" s="108"/>
      <c r="J299" s="108"/>
    </row>
    <row r="300" spans="1:10" ht="158.4">
      <c r="A300" s="108">
        <v>244</v>
      </c>
      <c r="B300" s="108" t="s">
        <v>775</v>
      </c>
      <c r="C300" s="108" t="s">
        <v>776</v>
      </c>
      <c r="D300" s="108" t="s">
        <v>583</v>
      </c>
      <c r="E300" s="108" t="s">
        <v>230</v>
      </c>
      <c r="F300" s="108">
        <v>31</v>
      </c>
      <c r="G300" s="108" t="s">
        <v>912</v>
      </c>
      <c r="H300" s="109">
        <v>42479</v>
      </c>
      <c r="I300" s="108"/>
      <c r="J300" s="108"/>
    </row>
    <row r="301" spans="1:10" ht="172.8">
      <c r="A301" s="108">
        <v>269</v>
      </c>
      <c r="B301" s="108" t="s">
        <v>520</v>
      </c>
      <c r="C301" s="108" t="s">
        <v>521</v>
      </c>
      <c r="D301" s="108" t="s">
        <v>477</v>
      </c>
      <c r="E301" s="108" t="s">
        <v>478</v>
      </c>
      <c r="F301" s="108">
        <v>31</v>
      </c>
      <c r="G301" s="108" t="s">
        <v>913</v>
      </c>
      <c r="H301" s="109">
        <v>42496</v>
      </c>
      <c r="I301" s="108"/>
      <c r="J301" s="108"/>
    </row>
    <row r="302" spans="1:10" ht="86.4">
      <c r="A302" s="108">
        <v>286</v>
      </c>
      <c r="B302" s="108" t="s">
        <v>520</v>
      </c>
      <c r="C302" s="108" t="s">
        <v>521</v>
      </c>
      <c r="D302" s="108" t="s">
        <v>477</v>
      </c>
      <c r="E302" s="108" t="s">
        <v>478</v>
      </c>
      <c r="F302" s="108">
        <v>31</v>
      </c>
      <c r="G302" s="108" t="s">
        <v>914</v>
      </c>
      <c r="H302" s="109">
        <v>42496</v>
      </c>
      <c r="I302" s="108"/>
      <c r="J302" s="108"/>
    </row>
    <row r="303" spans="1:10" ht="158.4">
      <c r="A303" s="108">
        <v>290</v>
      </c>
      <c r="B303" s="108" t="s">
        <v>480</v>
      </c>
      <c r="C303" s="108" t="s">
        <v>481</v>
      </c>
      <c r="D303" s="108" t="s">
        <v>477</v>
      </c>
      <c r="E303" s="108" t="s">
        <v>478</v>
      </c>
      <c r="F303" s="108">
        <v>31</v>
      </c>
      <c r="G303" s="108" t="s">
        <v>915</v>
      </c>
      <c r="H303" s="109">
        <v>42513</v>
      </c>
      <c r="I303" s="108"/>
      <c r="J303" s="108"/>
    </row>
    <row r="304" spans="1:10" ht="43.2">
      <c r="A304" s="108">
        <v>292</v>
      </c>
      <c r="B304" s="108" t="s">
        <v>882</v>
      </c>
      <c r="C304" s="108" t="s">
        <v>883</v>
      </c>
      <c r="D304" s="108" t="s">
        <v>477</v>
      </c>
      <c r="E304" s="108" t="s">
        <v>478</v>
      </c>
      <c r="F304" s="108">
        <v>31</v>
      </c>
      <c r="G304" s="108" t="s">
        <v>916</v>
      </c>
      <c r="H304" s="109">
        <v>42515</v>
      </c>
      <c r="I304" s="108"/>
      <c r="J304" s="108"/>
    </row>
    <row r="308" spans="5:6">
      <c r="E308" s="110">
        <v>1</v>
      </c>
      <c r="F308" s="111">
        <f>COUNTIF($F$2:$F$304,E308)</f>
        <v>87</v>
      </c>
    </row>
    <row r="309" spans="5:6">
      <c r="E309" s="110">
        <v>2</v>
      </c>
      <c r="F309" s="111">
        <f t="shared" ref="F309:F338" si="0">COUNTIF($F$2:$F$304,E309)</f>
        <v>6</v>
      </c>
    </row>
    <row r="310" spans="5:6">
      <c r="E310" s="110">
        <v>3</v>
      </c>
      <c r="F310" s="111">
        <f t="shared" si="0"/>
        <v>9</v>
      </c>
    </row>
    <row r="311" spans="5:6">
      <c r="E311" s="110">
        <v>4</v>
      </c>
      <c r="F311" s="111">
        <f t="shared" si="0"/>
        <v>6</v>
      </c>
    </row>
    <row r="312" spans="5:6">
      <c r="E312" s="110">
        <v>5</v>
      </c>
      <c r="F312" s="111">
        <f t="shared" si="0"/>
        <v>6</v>
      </c>
    </row>
    <row r="313" spans="5:6">
      <c r="E313" s="110">
        <v>6</v>
      </c>
      <c r="F313" s="111">
        <f t="shared" si="0"/>
        <v>19</v>
      </c>
    </row>
    <row r="314" spans="5:6">
      <c r="E314" s="110">
        <v>7</v>
      </c>
      <c r="F314" s="111">
        <f t="shared" si="0"/>
        <v>3</v>
      </c>
    </row>
    <row r="315" spans="5:6">
      <c r="E315" s="110">
        <v>8</v>
      </c>
      <c r="F315" s="111">
        <f t="shared" si="0"/>
        <v>22</v>
      </c>
    </row>
    <row r="316" spans="5:6">
      <c r="E316" s="110">
        <v>9</v>
      </c>
      <c r="F316" s="111">
        <f t="shared" si="0"/>
        <v>11</v>
      </c>
    </row>
    <row r="317" spans="5:6">
      <c r="E317" s="110">
        <v>10</v>
      </c>
      <c r="F317" s="111">
        <f t="shared" si="0"/>
        <v>4</v>
      </c>
    </row>
    <row r="318" spans="5:6">
      <c r="E318" s="110">
        <v>11</v>
      </c>
      <c r="F318" s="111">
        <f t="shared" si="0"/>
        <v>1</v>
      </c>
    </row>
    <row r="319" spans="5:6">
      <c r="E319" s="110">
        <v>12</v>
      </c>
      <c r="F319" s="111">
        <f t="shared" si="0"/>
        <v>4</v>
      </c>
    </row>
    <row r="320" spans="5:6">
      <c r="E320" s="110">
        <v>13</v>
      </c>
      <c r="F320" s="111">
        <f t="shared" si="0"/>
        <v>6</v>
      </c>
    </row>
    <row r="321" spans="5:6">
      <c r="E321" s="110">
        <v>14</v>
      </c>
      <c r="F321" s="111">
        <f t="shared" si="0"/>
        <v>5</v>
      </c>
    </row>
    <row r="322" spans="5:6">
      <c r="E322" s="110">
        <v>15</v>
      </c>
      <c r="F322" s="111">
        <f t="shared" si="0"/>
        <v>0</v>
      </c>
    </row>
    <row r="323" spans="5:6">
      <c r="E323" s="110">
        <v>16</v>
      </c>
      <c r="F323" s="111">
        <f t="shared" si="0"/>
        <v>8</v>
      </c>
    </row>
    <row r="324" spans="5:6">
      <c r="E324" s="110">
        <v>17</v>
      </c>
      <c r="F324" s="111">
        <f t="shared" si="0"/>
        <v>3</v>
      </c>
    </row>
    <row r="325" spans="5:6">
      <c r="E325" s="110">
        <v>18</v>
      </c>
      <c r="F325" s="111">
        <f t="shared" si="0"/>
        <v>0</v>
      </c>
    </row>
    <row r="326" spans="5:6">
      <c r="E326" s="110">
        <v>19</v>
      </c>
      <c r="F326" s="111">
        <f t="shared" si="0"/>
        <v>1</v>
      </c>
    </row>
    <row r="327" spans="5:6">
      <c r="E327" s="110">
        <v>20</v>
      </c>
      <c r="F327" s="111">
        <f t="shared" si="0"/>
        <v>1</v>
      </c>
    </row>
    <row r="328" spans="5:6">
      <c r="E328" s="110">
        <v>21</v>
      </c>
      <c r="F328" s="111">
        <f t="shared" si="0"/>
        <v>0</v>
      </c>
    </row>
    <row r="329" spans="5:6">
      <c r="E329" s="110">
        <v>22</v>
      </c>
      <c r="F329" s="111">
        <f t="shared" si="0"/>
        <v>9</v>
      </c>
    </row>
    <row r="330" spans="5:6">
      <c r="E330" s="110">
        <v>23</v>
      </c>
      <c r="F330" s="111">
        <f t="shared" si="0"/>
        <v>5</v>
      </c>
    </row>
    <row r="331" spans="5:6">
      <c r="E331" s="110">
        <v>24</v>
      </c>
      <c r="F331" s="111">
        <f t="shared" si="0"/>
        <v>1</v>
      </c>
    </row>
    <row r="332" spans="5:6">
      <c r="E332" s="110">
        <v>25</v>
      </c>
      <c r="F332" s="111">
        <f t="shared" si="0"/>
        <v>13</v>
      </c>
    </row>
    <row r="333" spans="5:6">
      <c r="E333" s="110">
        <v>26</v>
      </c>
      <c r="F333" s="111">
        <f t="shared" si="0"/>
        <v>9</v>
      </c>
    </row>
    <row r="334" spans="5:6">
      <c r="E334" s="110">
        <v>27</v>
      </c>
      <c r="F334" s="111">
        <f t="shared" si="0"/>
        <v>1</v>
      </c>
    </row>
    <row r="335" spans="5:6">
      <c r="E335" s="110">
        <v>28</v>
      </c>
      <c r="F335" s="111">
        <f t="shared" si="0"/>
        <v>2</v>
      </c>
    </row>
    <row r="336" spans="5:6">
      <c r="E336" s="110">
        <v>29</v>
      </c>
      <c r="F336" s="111">
        <f t="shared" si="0"/>
        <v>0</v>
      </c>
    </row>
    <row r="337" spans="5:6">
      <c r="E337" s="110">
        <v>30</v>
      </c>
      <c r="F337" s="111">
        <f t="shared" si="0"/>
        <v>0</v>
      </c>
    </row>
    <row r="338" spans="5:6">
      <c r="E338" s="110">
        <v>31</v>
      </c>
      <c r="F338" s="111">
        <f t="shared" si="0"/>
        <v>24</v>
      </c>
    </row>
    <row r="339" spans="5:6">
      <c r="E339" s="110">
        <v>0</v>
      </c>
      <c r="F339" s="111">
        <f>COUNTIF($F$2:$F$304,E339)</f>
        <v>37</v>
      </c>
    </row>
    <row r="340" spans="5:6">
      <c r="E340" s="110"/>
      <c r="F340" s="112">
        <f>SUM(F308:F339)</f>
        <v>303</v>
      </c>
    </row>
  </sheetData>
  <autoFilter ref="A1:J1">
    <sortState ref="A2:J2">
      <sortCondition ref="F1"/>
    </sortState>
  </autoFilter>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dimension ref="A1:P302"/>
  <sheetViews>
    <sheetView workbookViewId="0">
      <selection activeCell="F301" sqref="F301"/>
    </sheetView>
  </sheetViews>
  <sheetFormatPr defaultColWidth="12.33203125" defaultRowHeight="14.4"/>
  <cols>
    <col min="5" max="5" width="40.33203125" customWidth="1"/>
    <col min="16" max="16" width="14.6640625" customWidth="1"/>
  </cols>
  <sheetData>
    <row r="1" spans="1:16" ht="15" thickBot="1"/>
    <row r="2" spans="1:16" ht="15" thickBot="1">
      <c r="M2" s="113" t="s">
        <v>917</v>
      </c>
      <c r="N2" s="114" t="s">
        <v>918</v>
      </c>
      <c r="O2" s="115" t="s">
        <v>919</v>
      </c>
    </row>
    <row r="3" spans="1:16" ht="43.2">
      <c r="A3" s="108">
        <v>1</v>
      </c>
      <c r="B3" s="108" t="s">
        <v>476</v>
      </c>
      <c r="C3" s="108" t="s">
        <v>354</v>
      </c>
      <c r="D3" s="108">
        <v>1</v>
      </c>
      <c r="E3" s="108" t="s">
        <v>539</v>
      </c>
      <c r="F3" s="108">
        <v>10</v>
      </c>
      <c r="G3" s="108">
        <v>10</v>
      </c>
      <c r="H3" s="108">
        <v>10</v>
      </c>
      <c r="I3" s="108">
        <v>10</v>
      </c>
      <c r="J3" s="108">
        <v>10</v>
      </c>
      <c r="K3" s="108">
        <v>10</v>
      </c>
      <c r="L3" s="109">
        <v>42744</v>
      </c>
      <c r="M3" s="116">
        <f>IF(F3&gt;0,G3/F3,"")</f>
        <v>1</v>
      </c>
      <c r="N3" s="116">
        <f>IF(H3&gt;0,I3/H3,"")</f>
        <v>1</v>
      </c>
      <c r="O3" s="116">
        <f>IF(J3&gt;0,K3/J3,"")</f>
        <v>1</v>
      </c>
      <c r="P3" s="117">
        <f>AVERAGE(M3:O3)</f>
        <v>1</v>
      </c>
    </row>
    <row r="4" spans="1:16" ht="28.8">
      <c r="A4" s="108">
        <v>2</v>
      </c>
      <c r="B4" s="108" t="s">
        <v>476</v>
      </c>
      <c r="C4" s="108" t="s">
        <v>354</v>
      </c>
      <c r="D4" s="108">
        <v>14</v>
      </c>
      <c r="E4" s="108" t="s">
        <v>819</v>
      </c>
      <c r="F4" s="108">
        <v>10</v>
      </c>
      <c r="G4" s="108">
        <v>10</v>
      </c>
      <c r="H4" s="108">
        <v>10</v>
      </c>
      <c r="I4" s="108">
        <v>10</v>
      </c>
      <c r="J4" s="108">
        <v>10</v>
      </c>
      <c r="K4" s="108">
        <v>10</v>
      </c>
      <c r="L4" s="109">
        <v>42744</v>
      </c>
      <c r="M4" s="116">
        <f t="shared" ref="M4:M67" si="0">IF(F4&gt;0,G4/F4,"")</f>
        <v>1</v>
      </c>
      <c r="N4" s="116">
        <f t="shared" ref="N4:N67" si="1">IF(H4&gt;0,I4/H4,"")</f>
        <v>1</v>
      </c>
      <c r="O4" s="116">
        <f t="shared" ref="O4:O67" si="2">IF(J4&gt;0,K4/J4,"")</f>
        <v>1</v>
      </c>
      <c r="P4" s="117">
        <f t="shared" ref="P4:P67" si="3">AVERAGE(M4:O4)</f>
        <v>1</v>
      </c>
    </row>
    <row r="5" spans="1:16" ht="28.8">
      <c r="A5" s="108">
        <v>3</v>
      </c>
      <c r="B5" s="108" t="s">
        <v>476</v>
      </c>
      <c r="C5" s="108" t="s">
        <v>354</v>
      </c>
      <c r="D5" s="108">
        <v>1</v>
      </c>
      <c r="E5" s="108" t="s">
        <v>540</v>
      </c>
      <c r="F5" s="108">
        <v>10</v>
      </c>
      <c r="G5" s="108">
        <v>9</v>
      </c>
      <c r="H5" s="108">
        <v>10</v>
      </c>
      <c r="I5" s="108">
        <v>9</v>
      </c>
      <c r="J5" s="108">
        <v>10</v>
      </c>
      <c r="K5" s="108">
        <v>9</v>
      </c>
      <c r="L5" s="109">
        <v>42744</v>
      </c>
      <c r="M5" s="116">
        <f t="shared" si="0"/>
        <v>0.9</v>
      </c>
      <c r="N5" s="116">
        <f t="shared" si="1"/>
        <v>0.9</v>
      </c>
      <c r="O5" s="116">
        <f t="shared" si="2"/>
        <v>0.9</v>
      </c>
      <c r="P5" s="117">
        <f t="shared" si="3"/>
        <v>0.9</v>
      </c>
    </row>
    <row r="6" spans="1:16" ht="28.8">
      <c r="A6" s="108">
        <v>4</v>
      </c>
      <c r="B6" s="108" t="s">
        <v>476</v>
      </c>
      <c r="C6" s="108" t="s">
        <v>354</v>
      </c>
      <c r="D6" s="108">
        <v>1</v>
      </c>
      <c r="E6" s="108" t="s">
        <v>541</v>
      </c>
      <c r="F6" s="108">
        <v>10</v>
      </c>
      <c r="G6" s="108">
        <v>10</v>
      </c>
      <c r="H6" s="108">
        <v>10</v>
      </c>
      <c r="I6" s="108">
        <v>10</v>
      </c>
      <c r="J6" s="108">
        <v>10</v>
      </c>
      <c r="K6" s="108">
        <v>10</v>
      </c>
      <c r="L6" s="109">
        <v>42744</v>
      </c>
      <c r="M6" s="116">
        <f t="shared" si="0"/>
        <v>1</v>
      </c>
      <c r="N6" s="116">
        <f t="shared" si="1"/>
        <v>1</v>
      </c>
      <c r="O6" s="116">
        <f t="shared" si="2"/>
        <v>1</v>
      </c>
      <c r="P6" s="117">
        <f t="shared" si="3"/>
        <v>1</v>
      </c>
    </row>
    <row r="7" spans="1:16" ht="28.8">
      <c r="A7" s="108">
        <v>5</v>
      </c>
      <c r="B7" s="108" t="s">
        <v>476</v>
      </c>
      <c r="C7" s="108" t="s">
        <v>354</v>
      </c>
      <c r="D7" s="108">
        <v>9</v>
      </c>
      <c r="E7" s="108" t="s">
        <v>785</v>
      </c>
      <c r="F7" s="108">
        <v>10</v>
      </c>
      <c r="G7" s="108">
        <v>10</v>
      </c>
      <c r="H7" s="108">
        <v>10</v>
      </c>
      <c r="I7" s="108">
        <v>10</v>
      </c>
      <c r="J7" s="108">
        <v>10</v>
      </c>
      <c r="K7" s="108">
        <v>10</v>
      </c>
      <c r="L7" s="109">
        <v>42744</v>
      </c>
      <c r="M7" s="116">
        <f t="shared" si="0"/>
        <v>1</v>
      </c>
      <c r="N7" s="116">
        <f t="shared" si="1"/>
        <v>1</v>
      </c>
      <c r="O7" s="116">
        <f t="shared" si="2"/>
        <v>1</v>
      </c>
      <c r="P7" s="117">
        <f t="shared" si="3"/>
        <v>1</v>
      </c>
    </row>
    <row r="8" spans="1:16" ht="28.8">
      <c r="A8" s="108">
        <v>6</v>
      </c>
      <c r="B8" s="108" t="s">
        <v>476</v>
      </c>
      <c r="C8" s="108" t="s">
        <v>354</v>
      </c>
      <c r="D8" s="108">
        <v>12</v>
      </c>
      <c r="E8" s="108" t="s">
        <v>807</v>
      </c>
      <c r="F8" s="108">
        <v>10</v>
      </c>
      <c r="G8" s="108">
        <v>10</v>
      </c>
      <c r="H8" s="108">
        <v>10</v>
      </c>
      <c r="I8" s="108">
        <v>9</v>
      </c>
      <c r="J8" s="108">
        <v>10</v>
      </c>
      <c r="K8" s="108">
        <v>10</v>
      </c>
      <c r="L8" s="109">
        <v>42744</v>
      </c>
      <c r="M8" s="116">
        <f t="shared" si="0"/>
        <v>1</v>
      </c>
      <c r="N8" s="116">
        <f t="shared" si="1"/>
        <v>0.9</v>
      </c>
      <c r="O8" s="116">
        <f t="shared" si="2"/>
        <v>1</v>
      </c>
      <c r="P8" s="117">
        <f t="shared" si="3"/>
        <v>0.96666666666666667</v>
      </c>
    </row>
    <row r="9" spans="1:16" ht="28.8">
      <c r="A9" s="108">
        <v>7</v>
      </c>
      <c r="B9" s="108" t="s">
        <v>476</v>
      </c>
      <c r="C9" s="108" t="s">
        <v>354</v>
      </c>
      <c r="D9" s="108">
        <v>12</v>
      </c>
      <c r="E9" s="108" t="s">
        <v>808</v>
      </c>
      <c r="F9" s="108">
        <v>10</v>
      </c>
      <c r="G9" s="108">
        <v>10</v>
      </c>
      <c r="H9" s="108">
        <v>10</v>
      </c>
      <c r="I9" s="108">
        <v>10</v>
      </c>
      <c r="J9" s="108">
        <v>10</v>
      </c>
      <c r="K9" s="108">
        <v>10</v>
      </c>
      <c r="L9" s="109">
        <v>42744</v>
      </c>
      <c r="M9" s="116">
        <f t="shared" si="0"/>
        <v>1</v>
      </c>
      <c r="N9" s="116">
        <f t="shared" si="1"/>
        <v>1</v>
      </c>
      <c r="O9" s="116">
        <f t="shared" si="2"/>
        <v>1</v>
      </c>
      <c r="P9" s="117">
        <f t="shared" si="3"/>
        <v>1</v>
      </c>
    </row>
    <row r="10" spans="1:16" ht="72">
      <c r="A10" s="108">
        <v>8</v>
      </c>
      <c r="B10" s="108" t="s">
        <v>476</v>
      </c>
      <c r="C10" s="108" t="s">
        <v>354</v>
      </c>
      <c r="D10" s="108">
        <v>12</v>
      </c>
      <c r="E10" s="108" t="s">
        <v>809</v>
      </c>
      <c r="F10" s="108">
        <v>10</v>
      </c>
      <c r="G10" s="108">
        <v>10</v>
      </c>
      <c r="H10" s="108">
        <v>10</v>
      </c>
      <c r="I10" s="108">
        <v>10</v>
      </c>
      <c r="J10" s="108">
        <v>10</v>
      </c>
      <c r="K10" s="108">
        <v>10</v>
      </c>
      <c r="L10" s="109">
        <v>42744</v>
      </c>
      <c r="M10" s="116">
        <f t="shared" si="0"/>
        <v>1</v>
      </c>
      <c r="N10" s="116">
        <f t="shared" si="1"/>
        <v>1</v>
      </c>
      <c r="O10" s="116">
        <f t="shared" si="2"/>
        <v>1</v>
      </c>
      <c r="P10" s="117">
        <f t="shared" si="3"/>
        <v>1</v>
      </c>
    </row>
    <row r="11" spans="1:16" ht="28.8">
      <c r="A11" s="108">
        <v>9</v>
      </c>
      <c r="B11" s="108" t="s">
        <v>476</v>
      </c>
      <c r="C11" s="108" t="s">
        <v>354</v>
      </c>
      <c r="D11" s="108">
        <v>0</v>
      </c>
      <c r="E11" s="108" t="s">
        <v>479</v>
      </c>
      <c r="F11" s="108">
        <v>10</v>
      </c>
      <c r="G11" s="108">
        <v>9</v>
      </c>
      <c r="H11" s="108">
        <v>10</v>
      </c>
      <c r="I11" s="108">
        <v>9</v>
      </c>
      <c r="J11" s="108">
        <v>10</v>
      </c>
      <c r="K11" s="108">
        <v>10</v>
      </c>
      <c r="L11" s="109">
        <v>42744</v>
      </c>
      <c r="M11" s="116">
        <f t="shared" si="0"/>
        <v>0.9</v>
      </c>
      <c r="N11" s="116">
        <f t="shared" si="1"/>
        <v>0.9</v>
      </c>
      <c r="O11" s="116">
        <f t="shared" si="2"/>
        <v>1</v>
      </c>
      <c r="P11" s="117">
        <f t="shared" si="3"/>
        <v>0.93333333333333324</v>
      </c>
    </row>
    <row r="12" spans="1:16" ht="43.2">
      <c r="A12" s="108">
        <v>10</v>
      </c>
      <c r="B12" s="108" t="s">
        <v>853</v>
      </c>
      <c r="C12" s="108" t="s">
        <v>217</v>
      </c>
      <c r="D12" s="108">
        <v>24</v>
      </c>
      <c r="E12" s="108" t="s">
        <v>854</v>
      </c>
      <c r="F12" s="108">
        <v>100</v>
      </c>
      <c r="G12" s="108">
        <v>70</v>
      </c>
      <c r="H12" s="108">
        <v>100</v>
      </c>
      <c r="I12" s="108">
        <v>70</v>
      </c>
      <c r="J12" s="108">
        <v>0</v>
      </c>
      <c r="K12" s="108">
        <v>0</v>
      </c>
      <c r="L12" s="109">
        <v>42766</v>
      </c>
      <c r="M12" s="116">
        <f t="shared" si="0"/>
        <v>0.7</v>
      </c>
      <c r="N12" s="116">
        <f t="shared" si="1"/>
        <v>0.7</v>
      </c>
      <c r="O12" s="116" t="str">
        <f t="shared" si="2"/>
        <v/>
      </c>
      <c r="P12" s="117">
        <f t="shared" si="3"/>
        <v>0.7</v>
      </c>
    </row>
    <row r="13" spans="1:16" ht="28.8">
      <c r="A13" s="108">
        <v>11</v>
      </c>
      <c r="B13" s="108" t="s">
        <v>535</v>
      </c>
      <c r="C13" s="108" t="s">
        <v>536</v>
      </c>
      <c r="D13" s="108">
        <v>3</v>
      </c>
      <c r="E13" s="108" t="s">
        <v>704</v>
      </c>
      <c r="F13" s="108">
        <v>10</v>
      </c>
      <c r="G13" s="108">
        <v>10</v>
      </c>
      <c r="H13" s="108">
        <v>10</v>
      </c>
      <c r="I13" s="108">
        <v>10</v>
      </c>
      <c r="J13" s="108">
        <v>10</v>
      </c>
      <c r="K13" s="108">
        <v>10</v>
      </c>
      <c r="L13" s="109">
        <v>42865</v>
      </c>
      <c r="M13" s="116">
        <f t="shared" si="0"/>
        <v>1</v>
      </c>
      <c r="N13" s="116">
        <f t="shared" si="1"/>
        <v>1</v>
      </c>
      <c r="O13" s="116">
        <f t="shared" si="2"/>
        <v>1</v>
      </c>
      <c r="P13" s="117">
        <f t="shared" si="3"/>
        <v>1</v>
      </c>
    </row>
    <row r="14" spans="1:16" ht="28.8">
      <c r="A14" s="108">
        <v>12</v>
      </c>
      <c r="B14" s="108" t="s">
        <v>535</v>
      </c>
      <c r="C14" s="108" t="s">
        <v>536</v>
      </c>
      <c r="D14" s="108">
        <v>1</v>
      </c>
      <c r="E14" s="108" t="s">
        <v>920</v>
      </c>
      <c r="F14" s="108">
        <v>10</v>
      </c>
      <c r="G14" s="108">
        <v>10</v>
      </c>
      <c r="H14" s="108">
        <v>10</v>
      </c>
      <c r="I14" s="108">
        <v>10</v>
      </c>
      <c r="J14" s="108">
        <v>10</v>
      </c>
      <c r="K14" s="108">
        <v>10</v>
      </c>
      <c r="L14" s="109">
        <v>42865</v>
      </c>
      <c r="M14" s="116">
        <f t="shared" si="0"/>
        <v>1</v>
      </c>
      <c r="N14" s="116">
        <f t="shared" si="1"/>
        <v>1</v>
      </c>
      <c r="O14" s="116">
        <f t="shared" si="2"/>
        <v>1</v>
      </c>
      <c r="P14" s="117">
        <f t="shared" si="3"/>
        <v>1</v>
      </c>
    </row>
    <row r="15" spans="1:16" ht="28.8">
      <c r="A15" s="108">
        <v>13</v>
      </c>
      <c r="B15" s="108" t="s">
        <v>535</v>
      </c>
      <c r="C15" s="108" t="s">
        <v>536</v>
      </c>
      <c r="D15" s="108">
        <v>1</v>
      </c>
      <c r="E15" s="108" t="s">
        <v>921</v>
      </c>
      <c r="F15" s="108">
        <v>10</v>
      </c>
      <c r="G15" s="108">
        <v>10</v>
      </c>
      <c r="H15" s="108">
        <v>10</v>
      </c>
      <c r="I15" s="108">
        <v>10</v>
      </c>
      <c r="J15" s="108">
        <v>10</v>
      </c>
      <c r="K15" s="108">
        <v>10</v>
      </c>
      <c r="L15" s="109">
        <v>42865</v>
      </c>
      <c r="M15" s="116">
        <f t="shared" si="0"/>
        <v>1</v>
      </c>
      <c r="N15" s="116">
        <f t="shared" si="1"/>
        <v>1</v>
      </c>
      <c r="O15" s="116">
        <f t="shared" si="2"/>
        <v>1</v>
      </c>
      <c r="P15" s="117">
        <f t="shared" si="3"/>
        <v>1</v>
      </c>
    </row>
    <row r="16" spans="1:16" ht="43.2">
      <c r="A16" s="108">
        <v>14</v>
      </c>
      <c r="B16" s="108" t="s">
        <v>545</v>
      </c>
      <c r="C16" s="108" t="s">
        <v>546</v>
      </c>
      <c r="D16" s="108">
        <v>1</v>
      </c>
      <c r="E16" s="108" t="s">
        <v>922</v>
      </c>
      <c r="F16" s="108">
        <v>3</v>
      </c>
      <c r="G16" s="108">
        <v>3</v>
      </c>
      <c r="H16" s="108">
        <v>3</v>
      </c>
      <c r="I16" s="108">
        <v>3</v>
      </c>
      <c r="J16" s="108">
        <v>4</v>
      </c>
      <c r="K16" s="108">
        <v>4</v>
      </c>
      <c r="L16" s="109">
        <v>42745</v>
      </c>
      <c r="M16" s="116">
        <f t="shared" si="0"/>
        <v>1</v>
      </c>
      <c r="N16" s="116">
        <f t="shared" si="1"/>
        <v>1</v>
      </c>
      <c r="O16" s="116">
        <f t="shared" si="2"/>
        <v>1</v>
      </c>
      <c r="P16" s="117">
        <f t="shared" si="3"/>
        <v>1</v>
      </c>
    </row>
    <row r="17" spans="1:16" ht="43.2">
      <c r="A17" s="108">
        <v>15</v>
      </c>
      <c r="B17" s="108" t="s">
        <v>548</v>
      </c>
      <c r="C17" s="108" t="s">
        <v>549</v>
      </c>
      <c r="D17" s="108">
        <v>1</v>
      </c>
      <c r="E17" s="108" t="s">
        <v>550</v>
      </c>
      <c r="F17" s="108">
        <v>10</v>
      </c>
      <c r="G17" s="108">
        <v>10</v>
      </c>
      <c r="H17" s="108">
        <v>10</v>
      </c>
      <c r="I17" s="108">
        <v>10</v>
      </c>
      <c r="J17" s="108">
        <v>0</v>
      </c>
      <c r="K17" s="108">
        <v>10</v>
      </c>
      <c r="L17" s="109">
        <v>42772</v>
      </c>
      <c r="M17" s="116">
        <f t="shared" si="0"/>
        <v>1</v>
      </c>
      <c r="N17" s="116">
        <f t="shared" si="1"/>
        <v>1</v>
      </c>
      <c r="O17" s="116" t="str">
        <f t="shared" si="2"/>
        <v/>
      </c>
      <c r="P17" s="117">
        <f t="shared" si="3"/>
        <v>1</v>
      </c>
    </row>
    <row r="18" spans="1:16" ht="28.8">
      <c r="A18" s="108">
        <v>16</v>
      </c>
      <c r="B18" s="108" t="s">
        <v>476</v>
      </c>
      <c r="C18" s="108" t="s">
        <v>354</v>
      </c>
      <c r="D18" s="108">
        <v>9</v>
      </c>
      <c r="E18" s="108" t="s">
        <v>786</v>
      </c>
      <c r="F18" s="108">
        <v>10</v>
      </c>
      <c r="G18" s="108">
        <v>10</v>
      </c>
      <c r="H18" s="108">
        <v>10</v>
      </c>
      <c r="I18" s="108">
        <v>10</v>
      </c>
      <c r="J18" s="108">
        <v>10</v>
      </c>
      <c r="K18" s="108">
        <v>10</v>
      </c>
      <c r="L18" s="109">
        <v>42744</v>
      </c>
      <c r="M18" s="116">
        <f t="shared" si="0"/>
        <v>1</v>
      </c>
      <c r="N18" s="116">
        <f t="shared" si="1"/>
        <v>1</v>
      </c>
      <c r="O18" s="116">
        <f t="shared" si="2"/>
        <v>1</v>
      </c>
      <c r="P18" s="117">
        <f t="shared" si="3"/>
        <v>1</v>
      </c>
    </row>
    <row r="19" spans="1:16" ht="28.8">
      <c r="A19" s="108">
        <v>18</v>
      </c>
      <c r="B19" s="108" t="s">
        <v>551</v>
      </c>
      <c r="C19" s="108" t="s">
        <v>552</v>
      </c>
      <c r="D19" s="108">
        <v>1</v>
      </c>
      <c r="E19" s="108" t="s">
        <v>555</v>
      </c>
      <c r="F19" s="108">
        <v>10</v>
      </c>
      <c r="G19" s="108">
        <v>10</v>
      </c>
      <c r="H19" s="108">
        <v>10</v>
      </c>
      <c r="I19" s="108">
        <v>10</v>
      </c>
      <c r="J19" s="108">
        <v>10</v>
      </c>
      <c r="K19" s="108">
        <v>10</v>
      </c>
      <c r="L19" s="109">
        <v>42773</v>
      </c>
      <c r="M19" s="116">
        <f t="shared" si="0"/>
        <v>1</v>
      </c>
      <c r="N19" s="116">
        <f t="shared" si="1"/>
        <v>1</v>
      </c>
      <c r="O19" s="116">
        <f t="shared" si="2"/>
        <v>1</v>
      </c>
      <c r="P19" s="117">
        <f t="shared" si="3"/>
        <v>1</v>
      </c>
    </row>
    <row r="20" spans="1:16" ht="28.8">
      <c r="A20" s="108">
        <v>19</v>
      </c>
      <c r="B20" s="108" t="s">
        <v>705</v>
      </c>
      <c r="C20" s="108" t="s">
        <v>236</v>
      </c>
      <c r="D20" s="108">
        <v>19</v>
      </c>
      <c r="E20" s="108" t="s">
        <v>836</v>
      </c>
      <c r="F20" s="108">
        <v>70</v>
      </c>
      <c r="G20" s="108">
        <v>70</v>
      </c>
      <c r="H20" s="108">
        <v>100</v>
      </c>
      <c r="I20" s="108">
        <v>100</v>
      </c>
      <c r="J20" s="108">
        <v>100</v>
      </c>
      <c r="K20" s="108">
        <v>100</v>
      </c>
      <c r="L20" s="109">
        <v>42765</v>
      </c>
      <c r="M20" s="116">
        <f t="shared" si="0"/>
        <v>1</v>
      </c>
      <c r="N20" s="116">
        <f t="shared" si="1"/>
        <v>1</v>
      </c>
      <c r="O20" s="116">
        <f t="shared" si="2"/>
        <v>1</v>
      </c>
      <c r="P20" s="117">
        <f t="shared" si="3"/>
        <v>1</v>
      </c>
    </row>
    <row r="21" spans="1:16" ht="28.8">
      <c r="A21" s="108">
        <v>20</v>
      </c>
      <c r="B21" s="108" t="s">
        <v>556</v>
      </c>
      <c r="C21" s="108" t="s">
        <v>200</v>
      </c>
      <c r="D21" s="108">
        <v>1</v>
      </c>
      <c r="E21" s="108" t="s">
        <v>557</v>
      </c>
      <c r="F21" s="108">
        <v>5</v>
      </c>
      <c r="G21" s="108">
        <v>5</v>
      </c>
      <c r="H21" s="108">
        <v>5</v>
      </c>
      <c r="I21" s="108">
        <v>5</v>
      </c>
      <c r="J21" s="108">
        <v>0</v>
      </c>
      <c r="K21" s="108">
        <v>0</v>
      </c>
      <c r="L21" s="109">
        <v>42766</v>
      </c>
      <c r="M21" s="116">
        <f t="shared" si="0"/>
        <v>1</v>
      </c>
      <c r="N21" s="116">
        <f t="shared" si="1"/>
        <v>1</v>
      </c>
      <c r="O21" s="116" t="str">
        <f t="shared" si="2"/>
        <v/>
      </c>
      <c r="P21" s="117">
        <f t="shared" si="3"/>
        <v>1</v>
      </c>
    </row>
    <row r="22" spans="1:16" ht="28.8">
      <c r="A22" s="108">
        <v>21</v>
      </c>
      <c r="B22" s="108" t="s">
        <v>556</v>
      </c>
      <c r="C22" s="108" t="s">
        <v>200</v>
      </c>
      <c r="D22" s="108">
        <v>1</v>
      </c>
      <c r="E22" s="108" t="s">
        <v>558</v>
      </c>
      <c r="F22" s="108">
        <v>10</v>
      </c>
      <c r="G22" s="108">
        <v>10</v>
      </c>
      <c r="H22" s="108">
        <v>0</v>
      </c>
      <c r="I22" s="108">
        <v>0</v>
      </c>
      <c r="J22" s="108">
        <v>0</v>
      </c>
      <c r="K22" s="108">
        <v>0</v>
      </c>
      <c r="L22" s="109">
        <v>42766</v>
      </c>
      <c r="M22" s="116">
        <f t="shared" si="0"/>
        <v>1</v>
      </c>
      <c r="N22" s="116" t="str">
        <f t="shared" si="1"/>
        <v/>
      </c>
      <c r="O22" s="116" t="str">
        <f t="shared" si="2"/>
        <v/>
      </c>
      <c r="P22" s="117">
        <f t="shared" si="3"/>
        <v>1</v>
      </c>
    </row>
    <row r="23" spans="1:16" ht="28.8">
      <c r="A23" s="108">
        <v>23</v>
      </c>
      <c r="B23" s="108" t="s">
        <v>556</v>
      </c>
      <c r="C23" s="108" t="s">
        <v>200</v>
      </c>
      <c r="D23" s="108">
        <v>11</v>
      </c>
      <c r="E23" s="108" t="s">
        <v>806</v>
      </c>
      <c r="F23" s="108">
        <v>10</v>
      </c>
      <c r="G23" s="108">
        <v>10</v>
      </c>
      <c r="H23" s="108">
        <v>0</v>
      </c>
      <c r="I23" s="108">
        <v>0</v>
      </c>
      <c r="J23" s="108">
        <v>0</v>
      </c>
      <c r="K23" s="108">
        <v>0</v>
      </c>
      <c r="L23" s="109">
        <v>42766</v>
      </c>
      <c r="M23" s="116">
        <f t="shared" si="0"/>
        <v>1</v>
      </c>
      <c r="N23" s="116" t="str">
        <f t="shared" si="1"/>
        <v/>
      </c>
      <c r="O23" s="116" t="str">
        <f t="shared" si="2"/>
        <v/>
      </c>
      <c r="P23" s="117">
        <f t="shared" si="3"/>
        <v>1</v>
      </c>
    </row>
    <row r="24" spans="1:16" ht="28.8">
      <c r="A24" s="108">
        <v>25</v>
      </c>
      <c r="B24" s="108" t="s">
        <v>551</v>
      </c>
      <c r="C24" s="108" t="s">
        <v>552</v>
      </c>
      <c r="D24" s="108">
        <v>1</v>
      </c>
      <c r="E24" s="108" t="s">
        <v>559</v>
      </c>
      <c r="F24" s="108">
        <v>10</v>
      </c>
      <c r="G24" s="108">
        <v>10</v>
      </c>
      <c r="H24" s="108">
        <v>10</v>
      </c>
      <c r="I24" s="108">
        <v>10</v>
      </c>
      <c r="J24" s="108">
        <v>10</v>
      </c>
      <c r="K24" s="108">
        <v>10</v>
      </c>
      <c r="L24" s="109">
        <v>42773</v>
      </c>
      <c r="M24" s="116">
        <f t="shared" si="0"/>
        <v>1</v>
      </c>
      <c r="N24" s="116">
        <f t="shared" si="1"/>
        <v>1</v>
      </c>
      <c r="O24" s="116">
        <f t="shared" si="2"/>
        <v>1</v>
      </c>
      <c r="P24" s="117">
        <f t="shared" si="3"/>
        <v>1</v>
      </c>
    </row>
    <row r="25" spans="1:16" ht="28.8">
      <c r="A25" s="108">
        <v>26</v>
      </c>
      <c r="B25" s="108" t="s">
        <v>551</v>
      </c>
      <c r="C25" s="108" t="s">
        <v>552</v>
      </c>
      <c r="D25" s="108">
        <v>1</v>
      </c>
      <c r="E25" s="108" t="s">
        <v>560</v>
      </c>
      <c r="F25" s="108">
        <v>10</v>
      </c>
      <c r="G25" s="108">
        <v>10</v>
      </c>
      <c r="H25" s="108">
        <v>10</v>
      </c>
      <c r="I25" s="108">
        <v>10</v>
      </c>
      <c r="J25" s="108">
        <v>10</v>
      </c>
      <c r="K25" s="108">
        <v>10</v>
      </c>
      <c r="L25" s="109">
        <v>42773</v>
      </c>
      <c r="M25" s="116">
        <f t="shared" si="0"/>
        <v>1</v>
      </c>
      <c r="N25" s="116">
        <f t="shared" si="1"/>
        <v>1</v>
      </c>
      <c r="O25" s="116">
        <f t="shared" si="2"/>
        <v>1</v>
      </c>
      <c r="P25" s="117">
        <f t="shared" si="3"/>
        <v>1</v>
      </c>
    </row>
    <row r="26" spans="1:16" ht="28.8">
      <c r="A26" s="108">
        <v>29</v>
      </c>
      <c r="B26" s="108" t="s">
        <v>705</v>
      </c>
      <c r="C26" s="108" t="s">
        <v>236</v>
      </c>
      <c r="D26" s="108">
        <v>17</v>
      </c>
      <c r="E26" s="108" t="s">
        <v>833</v>
      </c>
      <c r="F26" s="108">
        <v>4</v>
      </c>
      <c r="G26" s="108">
        <v>4</v>
      </c>
      <c r="H26" s="108">
        <v>4</v>
      </c>
      <c r="I26" s="108">
        <v>4</v>
      </c>
      <c r="J26" s="108">
        <v>80</v>
      </c>
      <c r="K26" s="108">
        <v>90</v>
      </c>
      <c r="L26" s="109">
        <v>42765</v>
      </c>
      <c r="M26" s="116">
        <f t="shared" si="0"/>
        <v>1</v>
      </c>
      <c r="N26" s="116">
        <f t="shared" si="1"/>
        <v>1</v>
      </c>
      <c r="O26" s="116">
        <v>1</v>
      </c>
      <c r="P26" s="117">
        <f t="shared" si="3"/>
        <v>1</v>
      </c>
    </row>
    <row r="27" spans="1:16" ht="28.8">
      <c r="A27" s="108">
        <v>30</v>
      </c>
      <c r="B27" s="108" t="s">
        <v>705</v>
      </c>
      <c r="C27" s="108" t="s">
        <v>236</v>
      </c>
      <c r="D27" s="108">
        <v>9</v>
      </c>
      <c r="E27" s="108" t="s">
        <v>787</v>
      </c>
      <c r="F27" s="108">
        <v>1</v>
      </c>
      <c r="G27" s="108">
        <v>5</v>
      </c>
      <c r="H27" s="108">
        <v>4</v>
      </c>
      <c r="I27" s="108">
        <v>4</v>
      </c>
      <c r="J27" s="108">
        <v>90</v>
      </c>
      <c r="K27" s="108">
        <v>95</v>
      </c>
      <c r="L27" s="109">
        <v>42765</v>
      </c>
      <c r="M27" s="116">
        <v>1</v>
      </c>
      <c r="N27" s="116">
        <f t="shared" si="1"/>
        <v>1</v>
      </c>
      <c r="O27" s="116">
        <v>1</v>
      </c>
      <c r="P27" s="117">
        <f t="shared" si="3"/>
        <v>1</v>
      </c>
    </row>
    <row r="28" spans="1:16" ht="43.2">
      <c r="A28" s="108">
        <v>31</v>
      </c>
      <c r="B28" s="108" t="s">
        <v>705</v>
      </c>
      <c r="C28" s="108" t="s">
        <v>236</v>
      </c>
      <c r="D28" s="108">
        <v>23</v>
      </c>
      <c r="E28" s="108" t="s">
        <v>849</v>
      </c>
      <c r="F28" s="108">
        <v>2</v>
      </c>
      <c r="G28" s="108">
        <v>2</v>
      </c>
      <c r="H28" s="108">
        <v>100</v>
      </c>
      <c r="I28" s="108">
        <v>100</v>
      </c>
      <c r="J28" s="108">
        <v>1</v>
      </c>
      <c r="K28" s="108">
        <v>1</v>
      </c>
      <c r="L28" s="109">
        <v>42765</v>
      </c>
      <c r="M28" s="116">
        <f t="shared" si="0"/>
        <v>1</v>
      </c>
      <c r="N28" s="116">
        <f t="shared" si="1"/>
        <v>1</v>
      </c>
      <c r="O28" s="116">
        <f t="shared" si="2"/>
        <v>1</v>
      </c>
      <c r="P28" s="117">
        <f t="shared" si="3"/>
        <v>1</v>
      </c>
    </row>
    <row r="29" spans="1:16" ht="43.2">
      <c r="A29" s="108">
        <v>32</v>
      </c>
      <c r="B29" s="108" t="s">
        <v>705</v>
      </c>
      <c r="C29" s="108" t="s">
        <v>236</v>
      </c>
      <c r="D29" s="108">
        <v>22</v>
      </c>
      <c r="E29" s="108" t="s">
        <v>839</v>
      </c>
      <c r="F29" s="108">
        <v>2</v>
      </c>
      <c r="G29" s="108">
        <v>2</v>
      </c>
      <c r="H29" s="108">
        <v>2</v>
      </c>
      <c r="I29" s="108">
        <v>2</v>
      </c>
      <c r="J29" s="108">
        <v>2</v>
      </c>
      <c r="K29" s="108">
        <v>2</v>
      </c>
      <c r="L29" s="109">
        <v>42765</v>
      </c>
      <c r="M29" s="116">
        <f t="shared" si="0"/>
        <v>1</v>
      </c>
      <c r="N29" s="116">
        <f t="shared" si="1"/>
        <v>1</v>
      </c>
      <c r="O29" s="116">
        <f t="shared" si="2"/>
        <v>1</v>
      </c>
      <c r="P29" s="117">
        <f t="shared" si="3"/>
        <v>1</v>
      </c>
    </row>
    <row r="30" spans="1:16" ht="28.8">
      <c r="A30" s="108">
        <v>33</v>
      </c>
      <c r="B30" s="108" t="s">
        <v>705</v>
      </c>
      <c r="C30" s="108" t="s">
        <v>236</v>
      </c>
      <c r="D30" s="108">
        <v>9</v>
      </c>
      <c r="E30" s="108" t="s">
        <v>923</v>
      </c>
      <c r="F30" s="108">
        <v>80</v>
      </c>
      <c r="G30" s="108">
        <v>80</v>
      </c>
      <c r="H30" s="108">
        <v>1</v>
      </c>
      <c r="I30" s="108">
        <v>1</v>
      </c>
      <c r="J30" s="108">
        <v>100</v>
      </c>
      <c r="K30" s="108">
        <v>100</v>
      </c>
      <c r="L30" s="109">
        <v>42765</v>
      </c>
      <c r="M30" s="116">
        <f t="shared" si="0"/>
        <v>1</v>
      </c>
      <c r="N30" s="116">
        <f t="shared" si="1"/>
        <v>1</v>
      </c>
      <c r="O30" s="116">
        <f t="shared" si="2"/>
        <v>1</v>
      </c>
      <c r="P30" s="117">
        <f t="shared" si="3"/>
        <v>1</v>
      </c>
    </row>
    <row r="31" spans="1:16" ht="28.8">
      <c r="A31" s="108">
        <v>34</v>
      </c>
      <c r="B31" s="108" t="s">
        <v>705</v>
      </c>
      <c r="C31" s="108" t="s">
        <v>236</v>
      </c>
      <c r="D31" s="108">
        <v>10</v>
      </c>
      <c r="E31" s="108" t="s">
        <v>924</v>
      </c>
      <c r="F31" s="108">
        <v>5</v>
      </c>
      <c r="G31" s="108">
        <v>7</v>
      </c>
      <c r="H31" s="108">
        <v>2</v>
      </c>
      <c r="I31" s="108">
        <v>7</v>
      </c>
      <c r="J31" s="108">
        <v>1</v>
      </c>
      <c r="K31" s="108">
        <v>1</v>
      </c>
      <c r="L31" s="109">
        <v>42767</v>
      </c>
      <c r="M31" s="116">
        <v>1</v>
      </c>
      <c r="N31" s="116">
        <v>1</v>
      </c>
      <c r="O31" s="116">
        <f t="shared" si="2"/>
        <v>1</v>
      </c>
      <c r="P31" s="117">
        <f t="shared" si="3"/>
        <v>1</v>
      </c>
    </row>
    <row r="32" spans="1:16" ht="28.8">
      <c r="A32" s="108">
        <v>35</v>
      </c>
      <c r="B32" s="108" t="s">
        <v>705</v>
      </c>
      <c r="C32" s="108" t="s">
        <v>236</v>
      </c>
      <c r="D32" s="108">
        <v>3</v>
      </c>
      <c r="E32" s="108" t="s">
        <v>925</v>
      </c>
      <c r="F32" s="108">
        <v>3</v>
      </c>
      <c r="G32" s="108">
        <v>3</v>
      </c>
      <c r="H32" s="108">
        <v>3</v>
      </c>
      <c r="I32" s="108">
        <v>3</v>
      </c>
      <c r="J32" s="108">
        <v>12</v>
      </c>
      <c r="K32" s="108">
        <v>12</v>
      </c>
      <c r="L32" s="109">
        <v>42765</v>
      </c>
      <c r="M32" s="116">
        <f t="shared" si="0"/>
        <v>1</v>
      </c>
      <c r="N32" s="116">
        <f t="shared" si="1"/>
        <v>1</v>
      </c>
      <c r="O32" s="116">
        <f t="shared" si="2"/>
        <v>1</v>
      </c>
      <c r="P32" s="117">
        <f t="shared" si="3"/>
        <v>1</v>
      </c>
    </row>
    <row r="33" spans="1:16" ht="28.8">
      <c r="A33" s="108">
        <v>36</v>
      </c>
      <c r="B33" s="108" t="s">
        <v>561</v>
      </c>
      <c r="C33" s="108" t="s">
        <v>562</v>
      </c>
      <c r="D33" s="108">
        <v>1</v>
      </c>
      <c r="E33" s="108" t="s">
        <v>563</v>
      </c>
      <c r="F33" s="108">
        <v>10</v>
      </c>
      <c r="G33" s="108">
        <v>9</v>
      </c>
      <c r="H33" s="108">
        <v>10</v>
      </c>
      <c r="I33" s="108">
        <v>9</v>
      </c>
      <c r="J33" s="108">
        <v>10</v>
      </c>
      <c r="K33" s="108">
        <v>9</v>
      </c>
      <c r="L33" s="109">
        <v>42758</v>
      </c>
      <c r="M33" s="116">
        <f t="shared" si="0"/>
        <v>0.9</v>
      </c>
      <c r="N33" s="116">
        <f t="shared" si="1"/>
        <v>0.9</v>
      </c>
      <c r="O33" s="116">
        <f t="shared" si="2"/>
        <v>0.9</v>
      </c>
      <c r="P33" s="117">
        <f t="shared" si="3"/>
        <v>0.9</v>
      </c>
    </row>
    <row r="34" spans="1:16" ht="43.2">
      <c r="A34" s="108">
        <v>37</v>
      </c>
      <c r="B34" s="108" t="s">
        <v>561</v>
      </c>
      <c r="C34" s="108" t="s">
        <v>562</v>
      </c>
      <c r="D34" s="108">
        <v>8</v>
      </c>
      <c r="E34" s="108" t="s">
        <v>926</v>
      </c>
      <c r="F34" s="108">
        <v>10</v>
      </c>
      <c r="G34" s="108">
        <v>9</v>
      </c>
      <c r="H34" s="108">
        <v>10</v>
      </c>
      <c r="I34" s="108">
        <v>10</v>
      </c>
      <c r="J34" s="108">
        <v>10</v>
      </c>
      <c r="K34" s="108">
        <v>10</v>
      </c>
      <c r="L34" s="109">
        <v>42758</v>
      </c>
      <c r="M34" s="116">
        <f t="shared" si="0"/>
        <v>0.9</v>
      </c>
      <c r="N34" s="116">
        <f t="shared" si="1"/>
        <v>1</v>
      </c>
      <c r="O34" s="116">
        <f t="shared" si="2"/>
        <v>1</v>
      </c>
      <c r="P34" s="117">
        <f t="shared" si="3"/>
        <v>0.96666666666666667</v>
      </c>
    </row>
    <row r="35" spans="1:16" ht="43.2">
      <c r="A35" s="108">
        <v>38</v>
      </c>
      <c r="B35" s="108" t="s">
        <v>561</v>
      </c>
      <c r="C35" s="108" t="s">
        <v>562</v>
      </c>
      <c r="D35" s="108">
        <v>8</v>
      </c>
      <c r="E35" s="108" t="s">
        <v>762</v>
      </c>
      <c r="F35" s="108">
        <v>10</v>
      </c>
      <c r="G35" s="108">
        <v>10</v>
      </c>
      <c r="H35" s="108">
        <v>0</v>
      </c>
      <c r="I35" s="108">
        <v>0</v>
      </c>
      <c r="J35" s="108">
        <v>0</v>
      </c>
      <c r="K35" s="108">
        <v>0</v>
      </c>
      <c r="L35" s="109">
        <v>42758</v>
      </c>
      <c r="M35" s="116">
        <f t="shared" si="0"/>
        <v>1</v>
      </c>
      <c r="N35" s="116" t="str">
        <f t="shared" si="1"/>
        <v/>
      </c>
      <c r="O35" s="116" t="str">
        <f t="shared" si="2"/>
        <v/>
      </c>
      <c r="P35" s="117">
        <f t="shared" si="3"/>
        <v>1</v>
      </c>
    </row>
    <row r="36" spans="1:16" ht="28.8">
      <c r="A36" s="108">
        <v>39</v>
      </c>
      <c r="B36" s="108" t="s">
        <v>480</v>
      </c>
      <c r="C36" s="108" t="s">
        <v>481</v>
      </c>
      <c r="D36" s="108">
        <v>31</v>
      </c>
      <c r="E36" s="108" t="s">
        <v>890</v>
      </c>
      <c r="F36" s="108">
        <v>5</v>
      </c>
      <c r="G36" s="108">
        <v>7</v>
      </c>
      <c r="H36" s="108">
        <v>1</v>
      </c>
      <c r="I36" s="108">
        <v>1</v>
      </c>
      <c r="J36" s="108">
        <v>0</v>
      </c>
      <c r="K36" s="108">
        <v>0</v>
      </c>
      <c r="L36" s="109">
        <v>42762</v>
      </c>
      <c r="M36" s="116">
        <v>1</v>
      </c>
      <c r="N36" s="116">
        <f t="shared" si="1"/>
        <v>1</v>
      </c>
      <c r="O36" s="116" t="str">
        <f t="shared" si="2"/>
        <v/>
      </c>
      <c r="P36" s="117">
        <f t="shared" si="3"/>
        <v>1</v>
      </c>
    </row>
    <row r="37" spans="1:16" ht="72">
      <c r="A37" s="108">
        <v>40</v>
      </c>
      <c r="B37" s="108" t="s">
        <v>564</v>
      </c>
      <c r="C37" s="108" t="s">
        <v>222</v>
      </c>
      <c r="D37" s="108">
        <v>1</v>
      </c>
      <c r="E37" s="108" t="s">
        <v>927</v>
      </c>
      <c r="F37" s="108">
        <v>10</v>
      </c>
      <c r="G37" s="108">
        <v>10</v>
      </c>
      <c r="H37" s="108">
        <v>10</v>
      </c>
      <c r="I37" s="108">
        <v>9</v>
      </c>
      <c r="J37" s="108">
        <v>10</v>
      </c>
      <c r="K37" s="108">
        <v>10</v>
      </c>
      <c r="L37" s="109">
        <v>42760</v>
      </c>
      <c r="M37" s="116">
        <f t="shared" si="0"/>
        <v>1</v>
      </c>
      <c r="N37" s="116">
        <f t="shared" si="1"/>
        <v>0.9</v>
      </c>
      <c r="O37" s="116">
        <f t="shared" si="2"/>
        <v>1</v>
      </c>
      <c r="P37" s="117">
        <f t="shared" si="3"/>
        <v>0.96666666666666667</v>
      </c>
    </row>
    <row r="38" spans="1:16" ht="57.6">
      <c r="A38" s="108">
        <v>41</v>
      </c>
      <c r="B38" s="108" t="s">
        <v>564</v>
      </c>
      <c r="C38" s="108" t="s">
        <v>222</v>
      </c>
      <c r="D38" s="108">
        <v>1</v>
      </c>
      <c r="E38" s="108" t="s">
        <v>928</v>
      </c>
      <c r="F38" s="108">
        <v>100</v>
      </c>
      <c r="G38" s="108">
        <v>100</v>
      </c>
      <c r="H38" s="108">
        <v>100</v>
      </c>
      <c r="I38" s="108">
        <v>98</v>
      </c>
      <c r="J38" s="108">
        <v>100</v>
      </c>
      <c r="K38" s="108">
        <v>100</v>
      </c>
      <c r="L38" s="109">
        <v>42745</v>
      </c>
      <c r="M38" s="116">
        <f t="shared" si="0"/>
        <v>1</v>
      </c>
      <c r="N38" s="116">
        <f t="shared" si="1"/>
        <v>0.98</v>
      </c>
      <c r="O38" s="116">
        <f t="shared" si="2"/>
        <v>1</v>
      </c>
      <c r="P38" s="117">
        <f t="shared" si="3"/>
        <v>0.99333333333333329</v>
      </c>
    </row>
    <row r="39" spans="1:16" ht="57.6">
      <c r="A39" s="108">
        <v>43</v>
      </c>
      <c r="B39" s="108" t="s">
        <v>561</v>
      </c>
      <c r="C39" s="108" t="s">
        <v>562</v>
      </c>
      <c r="D39" s="108">
        <v>8</v>
      </c>
      <c r="E39" s="108" t="s">
        <v>929</v>
      </c>
      <c r="F39" s="108">
        <v>10</v>
      </c>
      <c r="G39" s="108">
        <v>9</v>
      </c>
      <c r="H39" s="108">
        <v>10</v>
      </c>
      <c r="I39" s="108">
        <v>10</v>
      </c>
      <c r="J39" s="108">
        <v>0</v>
      </c>
      <c r="K39" s="108">
        <v>0</v>
      </c>
      <c r="L39" s="109">
        <v>42758</v>
      </c>
      <c r="M39" s="116">
        <f t="shared" si="0"/>
        <v>0.9</v>
      </c>
      <c r="N39" s="116">
        <f t="shared" si="1"/>
        <v>1</v>
      </c>
      <c r="O39" s="116" t="str">
        <f t="shared" si="2"/>
        <v/>
      </c>
      <c r="P39" s="117">
        <f t="shared" si="3"/>
        <v>0.95</v>
      </c>
    </row>
    <row r="40" spans="1:16" ht="57.6">
      <c r="A40" s="108">
        <v>44</v>
      </c>
      <c r="B40" s="108" t="s">
        <v>480</v>
      </c>
      <c r="C40" s="108" t="s">
        <v>481</v>
      </c>
      <c r="D40" s="108">
        <v>31</v>
      </c>
      <c r="E40" s="108" t="s">
        <v>891</v>
      </c>
      <c r="F40" s="108">
        <v>1</v>
      </c>
      <c r="G40" s="108">
        <v>1</v>
      </c>
      <c r="H40" s="108">
        <v>0</v>
      </c>
      <c r="I40" s="108">
        <v>0</v>
      </c>
      <c r="J40" s="108">
        <v>0</v>
      </c>
      <c r="K40" s="108">
        <v>0</v>
      </c>
      <c r="L40" s="109">
        <v>42762</v>
      </c>
      <c r="M40" s="116">
        <f t="shared" si="0"/>
        <v>1</v>
      </c>
      <c r="N40" s="116" t="str">
        <f t="shared" si="1"/>
        <v/>
      </c>
      <c r="O40" s="116" t="str">
        <f t="shared" si="2"/>
        <v/>
      </c>
      <c r="P40" s="117">
        <f t="shared" si="3"/>
        <v>1</v>
      </c>
    </row>
    <row r="41" spans="1:16" ht="28.8">
      <c r="A41" s="108">
        <v>45</v>
      </c>
      <c r="B41" s="108" t="s">
        <v>480</v>
      </c>
      <c r="C41" s="108" t="s">
        <v>481</v>
      </c>
      <c r="D41" s="108">
        <v>31</v>
      </c>
      <c r="E41" s="108" t="s">
        <v>892</v>
      </c>
      <c r="F41" s="108">
        <v>1</v>
      </c>
      <c r="G41" s="108">
        <v>1</v>
      </c>
      <c r="H41" s="108">
        <v>0</v>
      </c>
      <c r="I41" s="108">
        <v>0</v>
      </c>
      <c r="J41" s="108">
        <v>0</v>
      </c>
      <c r="K41" s="108">
        <v>0</v>
      </c>
      <c r="L41" s="109">
        <v>42762</v>
      </c>
      <c r="M41" s="116">
        <f t="shared" si="0"/>
        <v>1</v>
      </c>
      <c r="N41" s="116" t="str">
        <f t="shared" si="1"/>
        <v/>
      </c>
      <c r="O41" s="116" t="str">
        <f t="shared" si="2"/>
        <v/>
      </c>
      <c r="P41" s="117">
        <f t="shared" si="3"/>
        <v>1</v>
      </c>
    </row>
    <row r="42" spans="1:16" ht="57.6">
      <c r="A42" s="108">
        <v>46</v>
      </c>
      <c r="B42" s="108" t="s">
        <v>480</v>
      </c>
      <c r="C42" s="108" t="s">
        <v>481</v>
      </c>
      <c r="D42" s="108">
        <v>31</v>
      </c>
      <c r="E42" s="108" t="s">
        <v>893</v>
      </c>
      <c r="F42" s="108">
        <v>1</v>
      </c>
      <c r="G42" s="108">
        <v>1</v>
      </c>
      <c r="H42" s="108">
        <v>0</v>
      </c>
      <c r="I42" s="108">
        <v>0</v>
      </c>
      <c r="J42" s="108">
        <v>0</v>
      </c>
      <c r="K42" s="108">
        <v>0</v>
      </c>
      <c r="L42" s="109">
        <v>42762</v>
      </c>
      <c r="M42" s="116">
        <f t="shared" si="0"/>
        <v>1</v>
      </c>
      <c r="N42" s="116" t="str">
        <f t="shared" si="1"/>
        <v/>
      </c>
      <c r="O42" s="116" t="str">
        <f t="shared" si="2"/>
        <v/>
      </c>
      <c r="P42" s="117">
        <f t="shared" si="3"/>
        <v>1</v>
      </c>
    </row>
    <row r="43" spans="1:16" ht="28.8">
      <c r="A43" s="108">
        <v>47</v>
      </c>
      <c r="B43" s="108" t="s">
        <v>480</v>
      </c>
      <c r="C43" s="108" t="s">
        <v>481</v>
      </c>
      <c r="D43" s="108">
        <v>31</v>
      </c>
      <c r="E43" s="108" t="s">
        <v>894</v>
      </c>
      <c r="F43" s="108">
        <v>1</v>
      </c>
      <c r="G43" s="108">
        <v>1</v>
      </c>
      <c r="H43" s="108">
        <v>0</v>
      </c>
      <c r="I43" s="108">
        <v>0</v>
      </c>
      <c r="J43" s="108">
        <v>0</v>
      </c>
      <c r="K43" s="108">
        <v>0</v>
      </c>
      <c r="L43" s="109">
        <v>42762</v>
      </c>
      <c r="M43" s="116">
        <f t="shared" si="0"/>
        <v>1</v>
      </c>
      <c r="N43" s="116" t="str">
        <f t="shared" si="1"/>
        <v/>
      </c>
      <c r="O43" s="116" t="str">
        <f t="shared" si="2"/>
        <v/>
      </c>
      <c r="P43" s="117">
        <f t="shared" si="3"/>
        <v>1</v>
      </c>
    </row>
    <row r="44" spans="1:16" ht="43.2">
      <c r="A44" s="108">
        <v>48</v>
      </c>
      <c r="B44" s="108" t="s">
        <v>480</v>
      </c>
      <c r="C44" s="108" t="s">
        <v>481</v>
      </c>
      <c r="D44" s="108">
        <v>31</v>
      </c>
      <c r="E44" s="108" t="s">
        <v>930</v>
      </c>
      <c r="F44" s="108">
        <v>3</v>
      </c>
      <c r="G44" s="108">
        <v>3</v>
      </c>
      <c r="H44" s="108">
        <v>0</v>
      </c>
      <c r="I44" s="108">
        <v>0</v>
      </c>
      <c r="J44" s="108">
        <v>0</v>
      </c>
      <c r="K44" s="108">
        <v>0</v>
      </c>
      <c r="L44" s="109">
        <v>42762</v>
      </c>
      <c r="M44" s="116">
        <f t="shared" si="0"/>
        <v>1</v>
      </c>
      <c r="N44" s="116" t="str">
        <f t="shared" si="1"/>
        <v/>
      </c>
      <c r="O44" s="116" t="str">
        <f t="shared" si="2"/>
        <v/>
      </c>
      <c r="P44" s="117">
        <f t="shared" si="3"/>
        <v>1</v>
      </c>
    </row>
    <row r="45" spans="1:16" ht="57.6">
      <c r="A45" s="108">
        <v>49</v>
      </c>
      <c r="B45" s="108" t="s">
        <v>480</v>
      </c>
      <c r="C45" s="108" t="s">
        <v>481</v>
      </c>
      <c r="D45" s="108">
        <v>31</v>
      </c>
      <c r="E45" s="108" t="s">
        <v>896</v>
      </c>
      <c r="F45" s="108">
        <v>1</v>
      </c>
      <c r="G45" s="108">
        <v>1</v>
      </c>
      <c r="H45" s="108">
        <v>0</v>
      </c>
      <c r="I45" s="108">
        <v>0</v>
      </c>
      <c r="J45" s="108">
        <v>0</v>
      </c>
      <c r="K45" s="108">
        <v>0</v>
      </c>
      <c r="L45" s="109">
        <v>42762</v>
      </c>
      <c r="M45" s="116">
        <f t="shared" si="0"/>
        <v>1</v>
      </c>
      <c r="N45" s="116" t="str">
        <f t="shared" si="1"/>
        <v/>
      </c>
      <c r="O45" s="116" t="str">
        <f t="shared" si="2"/>
        <v/>
      </c>
      <c r="P45" s="117">
        <f t="shared" si="3"/>
        <v>1</v>
      </c>
    </row>
    <row r="46" spans="1:16" ht="43.2">
      <c r="A46" s="108">
        <v>50</v>
      </c>
      <c r="B46" s="108" t="s">
        <v>480</v>
      </c>
      <c r="C46" s="108" t="s">
        <v>481</v>
      </c>
      <c r="D46" s="108">
        <v>31</v>
      </c>
      <c r="E46" s="108" t="s">
        <v>897</v>
      </c>
      <c r="F46" s="108">
        <v>1</v>
      </c>
      <c r="G46" s="108">
        <v>1</v>
      </c>
      <c r="H46" s="108">
        <v>0</v>
      </c>
      <c r="I46" s="108">
        <v>0</v>
      </c>
      <c r="J46" s="108">
        <v>0</v>
      </c>
      <c r="K46" s="108">
        <v>0</v>
      </c>
      <c r="L46" s="109">
        <v>42762</v>
      </c>
      <c r="M46" s="116">
        <f t="shared" si="0"/>
        <v>1</v>
      </c>
      <c r="N46" s="116" t="str">
        <f t="shared" si="1"/>
        <v/>
      </c>
      <c r="O46" s="116" t="str">
        <f t="shared" si="2"/>
        <v/>
      </c>
      <c r="P46" s="117">
        <f t="shared" si="3"/>
        <v>1</v>
      </c>
    </row>
    <row r="47" spans="1:16" ht="43.2">
      <c r="A47" s="108">
        <v>51</v>
      </c>
      <c r="B47" s="108" t="s">
        <v>755</v>
      </c>
      <c r="C47" s="108" t="s">
        <v>756</v>
      </c>
      <c r="D47" s="108">
        <v>31</v>
      </c>
      <c r="E47" s="108" t="s">
        <v>898</v>
      </c>
      <c r="F47" s="108">
        <v>80</v>
      </c>
      <c r="G47" s="108">
        <v>80</v>
      </c>
      <c r="H47" s="108">
        <v>100</v>
      </c>
      <c r="I47" s="108">
        <v>100</v>
      </c>
      <c r="J47" s="108">
        <v>100</v>
      </c>
      <c r="K47" s="108">
        <v>100</v>
      </c>
      <c r="L47" s="109">
        <v>42766</v>
      </c>
      <c r="M47" s="116">
        <f t="shared" si="0"/>
        <v>1</v>
      </c>
      <c r="N47" s="116">
        <f t="shared" si="1"/>
        <v>1</v>
      </c>
      <c r="O47" s="116">
        <f t="shared" si="2"/>
        <v>1</v>
      </c>
      <c r="P47" s="117">
        <f t="shared" si="3"/>
        <v>1</v>
      </c>
    </row>
    <row r="48" spans="1:16" ht="43.2">
      <c r="A48" s="108">
        <v>52</v>
      </c>
      <c r="B48" s="108" t="s">
        <v>693</v>
      </c>
      <c r="C48" s="108" t="s">
        <v>226</v>
      </c>
      <c r="D48" s="108">
        <v>2</v>
      </c>
      <c r="E48" s="108" t="s">
        <v>694</v>
      </c>
      <c r="F48" s="108">
        <v>100</v>
      </c>
      <c r="G48" s="108">
        <v>100</v>
      </c>
      <c r="H48" s="108">
        <v>44</v>
      </c>
      <c r="I48" s="108">
        <v>44</v>
      </c>
      <c r="J48" s="108">
        <v>600</v>
      </c>
      <c r="K48" s="108">
        <v>600</v>
      </c>
      <c r="L48" s="109">
        <v>42766</v>
      </c>
      <c r="M48" s="116">
        <f t="shared" si="0"/>
        <v>1</v>
      </c>
      <c r="N48" s="116">
        <f t="shared" si="1"/>
        <v>1</v>
      </c>
      <c r="O48" s="116">
        <f t="shared" si="2"/>
        <v>1</v>
      </c>
      <c r="P48" s="117">
        <f t="shared" si="3"/>
        <v>1</v>
      </c>
    </row>
    <row r="49" spans="1:16" ht="43.2">
      <c r="A49" s="108">
        <v>53</v>
      </c>
      <c r="B49" s="108" t="s">
        <v>569</v>
      </c>
      <c r="C49" s="108" t="s">
        <v>228</v>
      </c>
      <c r="D49" s="108">
        <v>22</v>
      </c>
      <c r="E49" s="108" t="s">
        <v>840</v>
      </c>
      <c r="F49" s="108">
        <v>10</v>
      </c>
      <c r="G49" s="108">
        <v>10</v>
      </c>
      <c r="H49" s="108">
        <v>0</v>
      </c>
      <c r="I49" s="108">
        <v>0</v>
      </c>
      <c r="J49" s="108">
        <v>0</v>
      </c>
      <c r="K49" s="108">
        <v>0</v>
      </c>
      <c r="L49" s="109">
        <v>42766</v>
      </c>
      <c r="M49" s="116">
        <f t="shared" si="0"/>
        <v>1</v>
      </c>
      <c r="N49" s="116" t="str">
        <f t="shared" si="1"/>
        <v/>
      </c>
      <c r="O49" s="116" t="str">
        <f t="shared" si="2"/>
        <v/>
      </c>
      <c r="P49" s="117">
        <f t="shared" si="3"/>
        <v>1</v>
      </c>
    </row>
    <row r="50" spans="1:16" ht="43.2">
      <c r="A50" s="108">
        <v>54</v>
      </c>
      <c r="B50" s="108" t="s">
        <v>569</v>
      </c>
      <c r="C50" s="108" t="s">
        <v>228</v>
      </c>
      <c r="D50" s="108">
        <v>23</v>
      </c>
      <c r="E50" s="108" t="s">
        <v>850</v>
      </c>
      <c r="F50" s="108">
        <v>10</v>
      </c>
      <c r="G50" s="108">
        <v>10</v>
      </c>
      <c r="H50" s="108">
        <v>10</v>
      </c>
      <c r="I50" s="108">
        <v>10</v>
      </c>
      <c r="J50" s="108">
        <v>0</v>
      </c>
      <c r="K50" s="108">
        <v>0</v>
      </c>
      <c r="L50" s="109">
        <v>42766</v>
      </c>
      <c r="M50" s="116">
        <f t="shared" si="0"/>
        <v>1</v>
      </c>
      <c r="N50" s="116">
        <f t="shared" si="1"/>
        <v>1</v>
      </c>
      <c r="O50" s="116" t="str">
        <f t="shared" si="2"/>
        <v/>
      </c>
      <c r="P50" s="117">
        <f t="shared" si="3"/>
        <v>1</v>
      </c>
    </row>
    <row r="51" spans="1:16" ht="28.8">
      <c r="A51" s="108">
        <v>55</v>
      </c>
      <c r="B51" s="108" t="s">
        <v>569</v>
      </c>
      <c r="C51" s="108" t="s">
        <v>228</v>
      </c>
      <c r="D51" s="108">
        <v>9</v>
      </c>
      <c r="E51" s="108" t="s">
        <v>789</v>
      </c>
      <c r="F51" s="108">
        <v>10</v>
      </c>
      <c r="G51" s="108">
        <v>10</v>
      </c>
      <c r="H51" s="108">
        <v>10</v>
      </c>
      <c r="I51" s="108">
        <v>10</v>
      </c>
      <c r="J51" s="108">
        <v>0</v>
      </c>
      <c r="K51" s="108">
        <v>0</v>
      </c>
      <c r="L51" s="109">
        <v>42766</v>
      </c>
      <c r="M51" s="116">
        <f t="shared" si="0"/>
        <v>1</v>
      </c>
      <c r="N51" s="116">
        <f t="shared" si="1"/>
        <v>1</v>
      </c>
      <c r="O51" s="116" t="str">
        <f t="shared" si="2"/>
        <v/>
      </c>
      <c r="P51" s="117">
        <f t="shared" si="3"/>
        <v>1</v>
      </c>
    </row>
    <row r="52" spans="1:16" ht="57.6">
      <c r="A52" s="108">
        <v>56</v>
      </c>
      <c r="B52" s="108" t="s">
        <v>733</v>
      </c>
      <c r="C52" s="108" t="s">
        <v>734</v>
      </c>
      <c r="D52" s="108">
        <v>6</v>
      </c>
      <c r="E52" s="108" t="s">
        <v>737</v>
      </c>
      <c r="F52" s="108">
        <v>10</v>
      </c>
      <c r="G52" s="108">
        <v>10</v>
      </c>
      <c r="H52" s="108">
        <v>10</v>
      </c>
      <c r="I52" s="108">
        <v>10</v>
      </c>
      <c r="J52" s="108">
        <v>10</v>
      </c>
      <c r="K52" s="108">
        <v>10</v>
      </c>
      <c r="L52" s="109">
        <v>42766</v>
      </c>
      <c r="M52" s="116">
        <f t="shared" si="0"/>
        <v>1</v>
      </c>
      <c r="N52" s="116">
        <f t="shared" si="1"/>
        <v>1</v>
      </c>
      <c r="O52" s="116">
        <f t="shared" si="2"/>
        <v>1</v>
      </c>
      <c r="P52" s="117">
        <f t="shared" si="3"/>
        <v>1</v>
      </c>
    </row>
    <row r="53" spans="1:16" ht="28.8">
      <c r="A53" s="108">
        <v>57</v>
      </c>
      <c r="B53" s="108" t="s">
        <v>556</v>
      </c>
      <c r="C53" s="108" t="s">
        <v>200</v>
      </c>
      <c r="D53" s="108">
        <v>16</v>
      </c>
      <c r="E53" s="108" t="s">
        <v>825</v>
      </c>
      <c r="F53" s="108">
        <v>5</v>
      </c>
      <c r="G53" s="108">
        <v>5</v>
      </c>
      <c r="H53" s="108">
        <v>5</v>
      </c>
      <c r="I53" s="108">
        <v>5</v>
      </c>
      <c r="J53" s="108">
        <v>0</v>
      </c>
      <c r="K53" s="108">
        <v>0</v>
      </c>
      <c r="L53" s="109">
        <v>42766</v>
      </c>
      <c r="M53" s="116">
        <f t="shared" si="0"/>
        <v>1</v>
      </c>
      <c r="N53" s="116">
        <f t="shared" si="1"/>
        <v>1</v>
      </c>
      <c r="O53" s="116" t="str">
        <f t="shared" si="2"/>
        <v/>
      </c>
      <c r="P53" s="117">
        <f t="shared" si="3"/>
        <v>1</v>
      </c>
    </row>
    <row r="54" spans="1:16" ht="28.8">
      <c r="A54" s="108">
        <v>58</v>
      </c>
      <c r="B54" s="108" t="s">
        <v>567</v>
      </c>
      <c r="C54" s="108" t="s">
        <v>206</v>
      </c>
      <c r="D54" s="108">
        <v>1</v>
      </c>
      <c r="E54" s="108" t="s">
        <v>931</v>
      </c>
      <c r="F54" s="108">
        <v>10</v>
      </c>
      <c r="G54" s="108">
        <v>10</v>
      </c>
      <c r="H54" s="108">
        <v>10</v>
      </c>
      <c r="I54" s="108">
        <v>10</v>
      </c>
      <c r="J54" s="108">
        <v>10</v>
      </c>
      <c r="K54" s="108">
        <v>10</v>
      </c>
      <c r="L54" s="109">
        <v>42765</v>
      </c>
      <c r="M54" s="116">
        <f t="shared" si="0"/>
        <v>1</v>
      </c>
      <c r="N54" s="116">
        <f t="shared" si="1"/>
        <v>1</v>
      </c>
      <c r="O54" s="116">
        <f t="shared" si="2"/>
        <v>1</v>
      </c>
      <c r="P54" s="117">
        <f t="shared" si="3"/>
        <v>1</v>
      </c>
    </row>
    <row r="55" spans="1:16" ht="43.2">
      <c r="A55" s="108">
        <v>62</v>
      </c>
      <c r="B55" s="108" t="s">
        <v>569</v>
      </c>
      <c r="C55" s="108" t="s">
        <v>228</v>
      </c>
      <c r="D55" s="108">
        <v>1</v>
      </c>
      <c r="E55" s="108" t="s">
        <v>570</v>
      </c>
      <c r="F55" s="108">
        <v>10</v>
      </c>
      <c r="G55" s="108">
        <v>10</v>
      </c>
      <c r="H55" s="108">
        <v>0</v>
      </c>
      <c r="I55" s="108">
        <v>0</v>
      </c>
      <c r="J55" s="108">
        <v>0</v>
      </c>
      <c r="K55" s="108">
        <v>0</v>
      </c>
      <c r="L55" s="109">
        <v>42766</v>
      </c>
      <c r="M55" s="116">
        <f t="shared" si="0"/>
        <v>1</v>
      </c>
      <c r="N55" s="116" t="str">
        <f t="shared" si="1"/>
        <v/>
      </c>
      <c r="O55" s="116" t="str">
        <f t="shared" si="2"/>
        <v/>
      </c>
      <c r="P55" s="117">
        <f t="shared" si="3"/>
        <v>1</v>
      </c>
    </row>
    <row r="56" spans="1:16" ht="28.8">
      <c r="A56" s="108">
        <v>65</v>
      </c>
      <c r="B56" s="108" t="s">
        <v>569</v>
      </c>
      <c r="C56" s="108" t="s">
        <v>228</v>
      </c>
      <c r="D56" s="108">
        <v>1</v>
      </c>
      <c r="E56" s="108" t="s">
        <v>571</v>
      </c>
      <c r="F56" s="108">
        <v>10</v>
      </c>
      <c r="G56" s="108">
        <v>10</v>
      </c>
      <c r="H56" s="108">
        <v>10</v>
      </c>
      <c r="I56" s="108">
        <v>10</v>
      </c>
      <c r="J56" s="108">
        <v>0</v>
      </c>
      <c r="K56" s="108">
        <v>0</v>
      </c>
      <c r="L56" s="109">
        <v>42766</v>
      </c>
      <c r="M56" s="116">
        <f t="shared" si="0"/>
        <v>1</v>
      </c>
      <c r="N56" s="116">
        <f t="shared" si="1"/>
        <v>1</v>
      </c>
      <c r="O56" s="116" t="str">
        <f t="shared" si="2"/>
        <v/>
      </c>
      <c r="P56" s="117">
        <f t="shared" si="3"/>
        <v>1</v>
      </c>
    </row>
    <row r="57" spans="1:16" ht="28.8">
      <c r="A57" s="108">
        <v>68</v>
      </c>
      <c r="B57" s="108" t="s">
        <v>572</v>
      </c>
      <c r="C57" s="108" t="s">
        <v>232</v>
      </c>
      <c r="D57" s="108">
        <v>1</v>
      </c>
      <c r="E57" s="108" t="s">
        <v>573</v>
      </c>
      <c r="F57" s="108">
        <v>10</v>
      </c>
      <c r="G57" s="108">
        <v>10</v>
      </c>
      <c r="H57" s="108">
        <v>0</v>
      </c>
      <c r="I57" s="108">
        <v>0</v>
      </c>
      <c r="J57" s="108">
        <v>0</v>
      </c>
      <c r="K57" s="108">
        <v>0</v>
      </c>
      <c r="L57" s="109">
        <v>42765</v>
      </c>
      <c r="M57" s="116">
        <f t="shared" si="0"/>
        <v>1</v>
      </c>
      <c r="N57" s="116" t="str">
        <f t="shared" si="1"/>
        <v/>
      </c>
      <c r="O57" s="116" t="str">
        <f t="shared" si="2"/>
        <v/>
      </c>
      <c r="P57" s="117">
        <f t="shared" si="3"/>
        <v>1</v>
      </c>
    </row>
    <row r="58" spans="1:16" ht="28.8">
      <c r="A58" s="108">
        <v>69</v>
      </c>
      <c r="B58" s="108" t="s">
        <v>567</v>
      </c>
      <c r="C58" s="108" t="s">
        <v>206</v>
      </c>
      <c r="D58" s="108">
        <v>1</v>
      </c>
      <c r="E58" s="108" t="s">
        <v>932</v>
      </c>
      <c r="F58" s="108">
        <v>10</v>
      </c>
      <c r="G58" s="108">
        <v>10</v>
      </c>
      <c r="H58" s="108">
        <v>10</v>
      </c>
      <c r="I58" s="108">
        <v>10</v>
      </c>
      <c r="J58" s="108">
        <v>10</v>
      </c>
      <c r="K58" s="108">
        <v>10</v>
      </c>
      <c r="L58" s="109">
        <v>42765</v>
      </c>
      <c r="M58" s="116">
        <f t="shared" si="0"/>
        <v>1</v>
      </c>
      <c r="N58" s="116">
        <f t="shared" si="1"/>
        <v>1</v>
      </c>
      <c r="O58" s="116">
        <f t="shared" si="2"/>
        <v>1</v>
      </c>
      <c r="P58" s="117">
        <f t="shared" si="3"/>
        <v>1</v>
      </c>
    </row>
    <row r="59" spans="1:16" ht="28.8">
      <c r="A59" s="108">
        <v>70</v>
      </c>
      <c r="B59" s="108" t="s">
        <v>556</v>
      </c>
      <c r="C59" s="108" t="s">
        <v>200</v>
      </c>
      <c r="D59" s="108">
        <v>8</v>
      </c>
      <c r="E59" s="108" t="s">
        <v>764</v>
      </c>
      <c r="F59" s="108">
        <v>5</v>
      </c>
      <c r="G59" s="108">
        <v>5</v>
      </c>
      <c r="H59" s="108">
        <v>5</v>
      </c>
      <c r="I59" s="108">
        <v>5</v>
      </c>
      <c r="J59" s="108">
        <v>0</v>
      </c>
      <c r="K59" s="108">
        <v>0</v>
      </c>
      <c r="L59" s="109">
        <v>42765</v>
      </c>
      <c r="M59" s="116">
        <f t="shared" si="0"/>
        <v>1</v>
      </c>
      <c r="N59" s="116">
        <f t="shared" si="1"/>
        <v>1</v>
      </c>
      <c r="O59" s="116" t="str">
        <f t="shared" si="2"/>
        <v/>
      </c>
      <c r="P59" s="117">
        <f t="shared" si="3"/>
        <v>1</v>
      </c>
    </row>
    <row r="60" spans="1:16" ht="28.8">
      <c r="A60" s="108">
        <v>71</v>
      </c>
      <c r="B60" s="108" t="s">
        <v>556</v>
      </c>
      <c r="C60" s="108" t="s">
        <v>200</v>
      </c>
      <c r="D60" s="108">
        <v>8</v>
      </c>
      <c r="E60" s="108" t="s">
        <v>765</v>
      </c>
      <c r="F60" s="108">
        <v>10</v>
      </c>
      <c r="G60" s="108">
        <v>10</v>
      </c>
      <c r="H60" s="108">
        <v>0</v>
      </c>
      <c r="I60" s="108">
        <v>0</v>
      </c>
      <c r="J60" s="108">
        <v>0</v>
      </c>
      <c r="K60" s="108">
        <v>0</v>
      </c>
      <c r="L60" s="109">
        <v>42765</v>
      </c>
      <c r="M60" s="116">
        <f t="shared" si="0"/>
        <v>1</v>
      </c>
      <c r="N60" s="116" t="str">
        <f t="shared" si="1"/>
        <v/>
      </c>
      <c r="O60" s="116" t="str">
        <f t="shared" si="2"/>
        <v/>
      </c>
      <c r="P60" s="117">
        <f t="shared" si="3"/>
        <v>1</v>
      </c>
    </row>
    <row r="61" spans="1:16" ht="28.8">
      <c r="A61" s="108">
        <v>72</v>
      </c>
      <c r="B61" s="108" t="s">
        <v>567</v>
      </c>
      <c r="C61" s="108" t="s">
        <v>206</v>
      </c>
      <c r="D61" s="108">
        <v>1</v>
      </c>
      <c r="E61" s="108" t="s">
        <v>933</v>
      </c>
      <c r="F61" s="108">
        <v>10</v>
      </c>
      <c r="G61" s="108">
        <v>10</v>
      </c>
      <c r="H61" s="108">
        <v>10</v>
      </c>
      <c r="I61" s="108">
        <v>10</v>
      </c>
      <c r="J61" s="108">
        <v>10</v>
      </c>
      <c r="K61" s="108">
        <v>10</v>
      </c>
      <c r="L61" s="109">
        <v>42765</v>
      </c>
      <c r="M61" s="116">
        <f t="shared" si="0"/>
        <v>1</v>
      </c>
      <c r="N61" s="116">
        <f t="shared" si="1"/>
        <v>1</v>
      </c>
      <c r="O61" s="116">
        <f t="shared" si="2"/>
        <v>1</v>
      </c>
      <c r="P61" s="117">
        <f t="shared" si="3"/>
        <v>1</v>
      </c>
    </row>
    <row r="62" spans="1:16" ht="28.8">
      <c r="A62" s="108">
        <v>73</v>
      </c>
      <c r="B62" s="108" t="s">
        <v>556</v>
      </c>
      <c r="C62" s="108" t="s">
        <v>200</v>
      </c>
      <c r="D62" s="108">
        <v>1</v>
      </c>
      <c r="E62" s="108" t="s">
        <v>576</v>
      </c>
      <c r="F62" s="108">
        <v>10</v>
      </c>
      <c r="G62" s="108">
        <v>10</v>
      </c>
      <c r="H62" s="108">
        <v>0</v>
      </c>
      <c r="I62" s="108">
        <v>0</v>
      </c>
      <c r="J62" s="108">
        <v>0</v>
      </c>
      <c r="K62" s="108">
        <v>0</v>
      </c>
      <c r="L62" s="109">
        <v>42765</v>
      </c>
      <c r="M62" s="116">
        <f t="shared" si="0"/>
        <v>1</v>
      </c>
      <c r="N62" s="116" t="str">
        <f t="shared" si="1"/>
        <v/>
      </c>
      <c r="O62" s="116" t="str">
        <f t="shared" si="2"/>
        <v/>
      </c>
      <c r="P62" s="117">
        <f t="shared" si="3"/>
        <v>1</v>
      </c>
    </row>
    <row r="63" spans="1:16" ht="28.8">
      <c r="A63" s="108">
        <v>74</v>
      </c>
      <c r="B63" s="108" t="s">
        <v>577</v>
      </c>
      <c r="C63" s="108" t="s">
        <v>578</v>
      </c>
      <c r="D63" s="108">
        <v>31</v>
      </c>
      <c r="E63" s="108" t="s">
        <v>899</v>
      </c>
      <c r="F63" s="108">
        <v>9</v>
      </c>
      <c r="G63" s="108">
        <v>9</v>
      </c>
      <c r="H63" s="108">
        <v>10</v>
      </c>
      <c r="I63" s="108">
        <v>10</v>
      </c>
      <c r="J63" s="108">
        <v>9</v>
      </c>
      <c r="K63" s="108">
        <v>8</v>
      </c>
      <c r="L63" s="109">
        <v>42759</v>
      </c>
      <c r="M63" s="116">
        <f t="shared" si="0"/>
        <v>1</v>
      </c>
      <c r="N63" s="116">
        <f t="shared" si="1"/>
        <v>1</v>
      </c>
      <c r="O63" s="116">
        <f t="shared" si="2"/>
        <v>0.88888888888888884</v>
      </c>
      <c r="P63" s="117">
        <f t="shared" si="3"/>
        <v>0.96296296296296291</v>
      </c>
    </row>
    <row r="64" spans="1:16" ht="28.8">
      <c r="A64" s="108">
        <v>75</v>
      </c>
      <c r="B64" s="108" t="s">
        <v>556</v>
      </c>
      <c r="C64" s="108" t="s">
        <v>200</v>
      </c>
      <c r="D64" s="108">
        <v>8</v>
      </c>
      <c r="E64" s="108" t="s">
        <v>766</v>
      </c>
      <c r="F64" s="108">
        <v>10</v>
      </c>
      <c r="G64" s="108">
        <v>10</v>
      </c>
      <c r="H64" s="108">
        <v>0</v>
      </c>
      <c r="I64" s="108">
        <v>0</v>
      </c>
      <c r="J64" s="108">
        <v>0</v>
      </c>
      <c r="K64" s="108">
        <v>0</v>
      </c>
      <c r="L64" s="109">
        <v>42766</v>
      </c>
      <c r="M64" s="116">
        <f t="shared" si="0"/>
        <v>1</v>
      </c>
      <c r="N64" s="116" t="str">
        <f t="shared" si="1"/>
        <v/>
      </c>
      <c r="O64" s="116" t="str">
        <f t="shared" si="2"/>
        <v/>
      </c>
      <c r="P64" s="117">
        <f t="shared" si="3"/>
        <v>1</v>
      </c>
    </row>
    <row r="65" spans="1:16" ht="28.8">
      <c r="A65" s="108">
        <v>76</v>
      </c>
      <c r="B65" s="108" t="s">
        <v>577</v>
      </c>
      <c r="C65" s="108" t="s">
        <v>578</v>
      </c>
      <c r="D65" s="108">
        <v>1</v>
      </c>
      <c r="E65" s="108" t="s">
        <v>581</v>
      </c>
      <c r="F65" s="108">
        <v>10</v>
      </c>
      <c r="G65" s="108">
        <v>10</v>
      </c>
      <c r="H65" s="108">
        <v>10</v>
      </c>
      <c r="I65" s="108">
        <v>10</v>
      </c>
      <c r="J65" s="108">
        <v>9</v>
      </c>
      <c r="K65" s="108">
        <v>9</v>
      </c>
      <c r="L65" s="109">
        <v>42759</v>
      </c>
      <c r="M65" s="116">
        <f t="shared" si="0"/>
        <v>1</v>
      </c>
      <c r="N65" s="116">
        <f t="shared" si="1"/>
        <v>1</v>
      </c>
      <c r="O65" s="116">
        <f t="shared" si="2"/>
        <v>1</v>
      </c>
      <c r="P65" s="117">
        <f t="shared" si="3"/>
        <v>1</v>
      </c>
    </row>
    <row r="66" spans="1:16" ht="43.2">
      <c r="A66" s="108">
        <v>77</v>
      </c>
      <c r="B66" s="108" t="s">
        <v>598</v>
      </c>
      <c r="C66" s="108" t="s">
        <v>280</v>
      </c>
      <c r="D66" s="108">
        <v>25</v>
      </c>
      <c r="E66" s="108" t="s">
        <v>855</v>
      </c>
      <c r="F66" s="108">
        <v>1</v>
      </c>
      <c r="G66" s="108">
        <v>1</v>
      </c>
      <c r="H66" s="108">
        <v>250</v>
      </c>
      <c r="I66" s="108">
        <v>400</v>
      </c>
      <c r="J66" s="108">
        <v>0</v>
      </c>
      <c r="K66" s="108">
        <v>0</v>
      </c>
      <c r="L66" s="109">
        <v>42766</v>
      </c>
      <c r="M66" s="116">
        <f t="shared" si="0"/>
        <v>1</v>
      </c>
      <c r="N66" s="116">
        <v>1</v>
      </c>
      <c r="O66" s="116" t="str">
        <f t="shared" si="2"/>
        <v/>
      </c>
      <c r="P66" s="117">
        <f t="shared" si="3"/>
        <v>1</v>
      </c>
    </row>
    <row r="67" spans="1:16" ht="28.8">
      <c r="A67" s="108">
        <v>78</v>
      </c>
      <c r="B67" s="108" t="s">
        <v>551</v>
      </c>
      <c r="C67" s="108" t="s">
        <v>552</v>
      </c>
      <c r="D67" s="108">
        <v>31</v>
      </c>
      <c r="E67" s="108" t="s">
        <v>900</v>
      </c>
      <c r="F67" s="108">
        <v>10</v>
      </c>
      <c r="G67" s="108">
        <v>10</v>
      </c>
      <c r="H67" s="108">
        <v>10</v>
      </c>
      <c r="I67" s="108">
        <v>10</v>
      </c>
      <c r="J67" s="108">
        <v>10</v>
      </c>
      <c r="K67" s="108">
        <v>10</v>
      </c>
      <c r="L67" s="109">
        <v>42773</v>
      </c>
      <c r="M67" s="116">
        <f t="shared" si="0"/>
        <v>1</v>
      </c>
      <c r="N67" s="116">
        <f t="shared" si="1"/>
        <v>1</v>
      </c>
      <c r="O67" s="116">
        <f t="shared" si="2"/>
        <v>1</v>
      </c>
      <c r="P67" s="117">
        <f t="shared" si="3"/>
        <v>1</v>
      </c>
    </row>
    <row r="68" spans="1:16" ht="28.8">
      <c r="A68" s="108">
        <v>79</v>
      </c>
      <c r="B68" s="108" t="s">
        <v>551</v>
      </c>
      <c r="C68" s="108" t="s">
        <v>552</v>
      </c>
      <c r="D68" s="108">
        <v>1</v>
      </c>
      <c r="E68" s="108" t="s">
        <v>582</v>
      </c>
      <c r="F68" s="108">
        <v>10</v>
      </c>
      <c r="G68" s="108">
        <v>10</v>
      </c>
      <c r="H68" s="108">
        <v>10</v>
      </c>
      <c r="I68" s="108">
        <v>10</v>
      </c>
      <c r="J68" s="108">
        <v>10</v>
      </c>
      <c r="K68" s="108">
        <v>10</v>
      </c>
      <c r="L68" s="109">
        <v>42773</v>
      </c>
      <c r="M68" s="116">
        <f t="shared" ref="M68:M131" si="4">IF(F68&gt;0,G68/F68,"")</f>
        <v>1</v>
      </c>
      <c r="N68" s="116">
        <f t="shared" ref="N68:N129" si="5">IF(H68&gt;0,I68/H68,"")</f>
        <v>1</v>
      </c>
      <c r="O68" s="116">
        <f t="shared" ref="O68:O129" si="6">IF(J68&gt;0,K68/J68,"")</f>
        <v>1</v>
      </c>
      <c r="P68" s="117">
        <f t="shared" ref="P68:P131" si="7">AVERAGE(M68:O68)</f>
        <v>1</v>
      </c>
    </row>
    <row r="69" spans="1:16" ht="72">
      <c r="A69" s="108">
        <v>80</v>
      </c>
      <c r="B69" s="108" t="s">
        <v>598</v>
      </c>
      <c r="C69" s="108" t="s">
        <v>280</v>
      </c>
      <c r="D69" s="108">
        <v>25</v>
      </c>
      <c r="E69" s="108" t="s">
        <v>856</v>
      </c>
      <c r="F69" s="108">
        <v>2000</v>
      </c>
      <c r="G69" s="108">
        <v>2150</v>
      </c>
      <c r="H69" s="108">
        <v>100</v>
      </c>
      <c r="I69" s="108">
        <v>100</v>
      </c>
      <c r="J69" s="108">
        <v>0</v>
      </c>
      <c r="K69" s="108">
        <v>0</v>
      </c>
      <c r="L69" s="109">
        <v>42782</v>
      </c>
      <c r="M69" s="116">
        <v>1</v>
      </c>
      <c r="N69" s="116">
        <f t="shared" si="5"/>
        <v>1</v>
      </c>
      <c r="O69" s="116" t="str">
        <f t="shared" si="6"/>
        <v/>
      </c>
      <c r="P69" s="117">
        <f t="shared" si="7"/>
        <v>1</v>
      </c>
    </row>
    <row r="70" spans="1:16" ht="28.8">
      <c r="A70" s="108">
        <v>81</v>
      </c>
      <c r="B70" s="108" t="s">
        <v>598</v>
      </c>
      <c r="C70" s="108" t="s">
        <v>280</v>
      </c>
      <c r="D70" s="108">
        <v>25</v>
      </c>
      <c r="E70" s="108" t="s">
        <v>857</v>
      </c>
      <c r="F70" s="108">
        <v>150</v>
      </c>
      <c r="G70" s="108">
        <v>150</v>
      </c>
      <c r="H70" s="108">
        <v>200</v>
      </c>
      <c r="I70" s="108">
        <v>200</v>
      </c>
      <c r="J70" s="108">
        <v>1</v>
      </c>
      <c r="K70" s="108">
        <v>1</v>
      </c>
      <c r="L70" s="109">
        <v>42788</v>
      </c>
      <c r="M70" s="116">
        <f t="shared" si="4"/>
        <v>1</v>
      </c>
      <c r="N70" s="116">
        <f t="shared" si="5"/>
        <v>1</v>
      </c>
      <c r="O70" s="116">
        <f t="shared" si="6"/>
        <v>1</v>
      </c>
      <c r="P70" s="117">
        <f t="shared" si="7"/>
        <v>1</v>
      </c>
    </row>
    <row r="71" spans="1:16" ht="28.8">
      <c r="A71" s="108">
        <v>82</v>
      </c>
      <c r="B71" s="108" t="s">
        <v>480</v>
      </c>
      <c r="C71" s="108" t="s">
        <v>481</v>
      </c>
      <c r="D71" s="108">
        <v>0</v>
      </c>
      <c r="E71" s="108" t="s">
        <v>482</v>
      </c>
      <c r="F71" s="108">
        <v>45</v>
      </c>
      <c r="G71" s="108">
        <v>45</v>
      </c>
      <c r="H71" s="108">
        <v>2</v>
      </c>
      <c r="I71" s="108">
        <v>2</v>
      </c>
      <c r="J71" s="108">
        <v>0</v>
      </c>
      <c r="K71" s="108">
        <v>0</v>
      </c>
      <c r="L71" s="109">
        <v>42762</v>
      </c>
      <c r="M71" s="116">
        <f t="shared" si="4"/>
        <v>1</v>
      </c>
      <c r="N71" s="116">
        <f t="shared" si="5"/>
        <v>1</v>
      </c>
      <c r="O71" s="116" t="str">
        <f t="shared" si="6"/>
        <v/>
      </c>
      <c r="P71" s="117">
        <f t="shared" si="7"/>
        <v>1</v>
      </c>
    </row>
    <row r="72" spans="1:16" ht="28.8">
      <c r="A72" s="108">
        <v>83</v>
      </c>
      <c r="B72" s="108" t="s">
        <v>583</v>
      </c>
      <c r="C72" s="108" t="s">
        <v>230</v>
      </c>
      <c r="D72" s="108">
        <v>23</v>
      </c>
      <c r="E72" s="108" t="s">
        <v>851</v>
      </c>
      <c r="F72" s="108">
        <v>10</v>
      </c>
      <c r="G72" s="108">
        <v>10</v>
      </c>
      <c r="H72" s="108">
        <v>1</v>
      </c>
      <c r="I72" s="108">
        <v>1</v>
      </c>
      <c r="J72" s="108">
        <v>1</v>
      </c>
      <c r="K72" s="108">
        <v>1</v>
      </c>
      <c r="L72" s="109">
        <v>42759</v>
      </c>
      <c r="M72" s="116">
        <f t="shared" si="4"/>
        <v>1</v>
      </c>
      <c r="N72" s="116">
        <f t="shared" si="5"/>
        <v>1</v>
      </c>
      <c r="O72" s="116">
        <f t="shared" si="6"/>
        <v>1</v>
      </c>
      <c r="P72" s="117">
        <f t="shared" si="7"/>
        <v>1</v>
      </c>
    </row>
    <row r="73" spans="1:16" ht="28.8">
      <c r="A73" s="108">
        <v>84</v>
      </c>
      <c r="B73" s="108" t="s">
        <v>583</v>
      </c>
      <c r="C73" s="108" t="s">
        <v>230</v>
      </c>
      <c r="D73" s="108">
        <v>1</v>
      </c>
      <c r="E73" s="108" t="s">
        <v>584</v>
      </c>
      <c r="F73" s="108">
        <v>3</v>
      </c>
      <c r="G73" s="108">
        <v>3</v>
      </c>
      <c r="H73" s="108">
        <v>1</v>
      </c>
      <c r="I73" s="108">
        <v>1</v>
      </c>
      <c r="J73" s="108">
        <v>1</v>
      </c>
      <c r="K73" s="108">
        <v>1</v>
      </c>
      <c r="L73" s="109">
        <v>42759</v>
      </c>
      <c r="M73" s="116">
        <f t="shared" si="4"/>
        <v>1</v>
      </c>
      <c r="N73" s="116">
        <f t="shared" si="5"/>
        <v>1</v>
      </c>
      <c r="O73" s="116">
        <f t="shared" si="6"/>
        <v>1</v>
      </c>
      <c r="P73" s="117">
        <f t="shared" si="7"/>
        <v>1</v>
      </c>
    </row>
    <row r="74" spans="1:16" ht="28.8">
      <c r="A74" s="108">
        <v>85</v>
      </c>
      <c r="B74" s="108" t="s">
        <v>583</v>
      </c>
      <c r="C74" s="108" t="s">
        <v>230</v>
      </c>
      <c r="D74" s="108">
        <v>1</v>
      </c>
      <c r="E74" s="108" t="s">
        <v>585</v>
      </c>
      <c r="F74" s="108">
        <v>5</v>
      </c>
      <c r="G74" s="108">
        <v>5</v>
      </c>
      <c r="H74" s="108">
        <v>1</v>
      </c>
      <c r="I74" s="108">
        <v>1</v>
      </c>
      <c r="J74" s="108">
        <v>1</v>
      </c>
      <c r="K74" s="108">
        <v>10</v>
      </c>
      <c r="L74" s="109">
        <v>42762</v>
      </c>
      <c r="M74" s="116">
        <f t="shared" si="4"/>
        <v>1</v>
      </c>
      <c r="N74" s="116">
        <f t="shared" si="5"/>
        <v>1</v>
      </c>
      <c r="O74" s="116">
        <v>1</v>
      </c>
      <c r="P74" s="117">
        <f t="shared" si="7"/>
        <v>1</v>
      </c>
    </row>
    <row r="75" spans="1:16" ht="28.8">
      <c r="A75" s="108">
        <v>86</v>
      </c>
      <c r="B75" s="108" t="s">
        <v>583</v>
      </c>
      <c r="C75" s="108" t="s">
        <v>230</v>
      </c>
      <c r="D75" s="108">
        <v>22</v>
      </c>
      <c r="E75" s="108" t="s">
        <v>841</v>
      </c>
      <c r="F75" s="108">
        <v>3</v>
      </c>
      <c r="G75" s="108">
        <v>3</v>
      </c>
      <c r="H75" s="108">
        <v>1</v>
      </c>
      <c r="I75" s="108">
        <v>1</v>
      </c>
      <c r="J75" s="108">
        <v>1</v>
      </c>
      <c r="K75" s="108">
        <v>1</v>
      </c>
      <c r="L75" s="109">
        <v>42762</v>
      </c>
      <c r="M75" s="116">
        <f t="shared" si="4"/>
        <v>1</v>
      </c>
      <c r="N75" s="116">
        <f t="shared" si="5"/>
        <v>1</v>
      </c>
      <c r="O75" s="116">
        <f t="shared" si="6"/>
        <v>1</v>
      </c>
      <c r="P75" s="117">
        <f t="shared" si="7"/>
        <v>1</v>
      </c>
    </row>
    <row r="76" spans="1:16" ht="28.8">
      <c r="A76" s="108">
        <v>87</v>
      </c>
      <c r="B76" s="108" t="s">
        <v>583</v>
      </c>
      <c r="C76" s="108" t="s">
        <v>230</v>
      </c>
      <c r="D76" s="108">
        <v>1</v>
      </c>
      <c r="E76" s="108" t="s">
        <v>586</v>
      </c>
      <c r="F76" s="108">
        <v>10</v>
      </c>
      <c r="G76" s="108">
        <v>10</v>
      </c>
      <c r="H76" s="108">
        <v>1</v>
      </c>
      <c r="I76" s="108">
        <v>1</v>
      </c>
      <c r="J76" s="108">
        <v>1</v>
      </c>
      <c r="K76" s="108">
        <v>1</v>
      </c>
      <c r="L76" s="109">
        <v>42762</v>
      </c>
      <c r="M76" s="116">
        <f t="shared" si="4"/>
        <v>1</v>
      </c>
      <c r="N76" s="116">
        <f t="shared" si="5"/>
        <v>1</v>
      </c>
      <c r="O76" s="116">
        <f t="shared" si="6"/>
        <v>1</v>
      </c>
      <c r="P76" s="117">
        <f t="shared" si="7"/>
        <v>1</v>
      </c>
    </row>
    <row r="77" spans="1:16" ht="43.2">
      <c r="A77" s="108">
        <v>88</v>
      </c>
      <c r="B77" s="108" t="s">
        <v>476</v>
      </c>
      <c r="C77" s="108" t="s">
        <v>354</v>
      </c>
      <c r="D77" s="108">
        <v>17</v>
      </c>
      <c r="E77" s="108" t="s">
        <v>834</v>
      </c>
      <c r="F77" s="108">
        <v>10</v>
      </c>
      <c r="G77" s="108">
        <v>10</v>
      </c>
      <c r="H77" s="108">
        <v>10</v>
      </c>
      <c r="I77" s="108">
        <v>10</v>
      </c>
      <c r="J77" s="108">
        <v>10</v>
      </c>
      <c r="K77" s="108">
        <v>10</v>
      </c>
      <c r="L77" s="109">
        <v>42744</v>
      </c>
      <c r="M77" s="116">
        <f t="shared" si="4"/>
        <v>1</v>
      </c>
      <c r="N77" s="116">
        <f t="shared" si="5"/>
        <v>1</v>
      </c>
      <c r="O77" s="116">
        <f t="shared" si="6"/>
        <v>1</v>
      </c>
      <c r="P77" s="117">
        <f t="shared" si="7"/>
        <v>1</v>
      </c>
    </row>
    <row r="78" spans="1:16" ht="43.2">
      <c r="A78" s="108">
        <v>89</v>
      </c>
      <c r="B78" s="108" t="s">
        <v>577</v>
      </c>
      <c r="C78" s="108" t="s">
        <v>578</v>
      </c>
      <c r="D78" s="108">
        <v>1</v>
      </c>
      <c r="E78" s="108" t="s">
        <v>587</v>
      </c>
      <c r="F78" s="108">
        <v>10</v>
      </c>
      <c r="G78" s="108">
        <v>9</v>
      </c>
      <c r="H78" s="108">
        <v>10</v>
      </c>
      <c r="I78" s="108">
        <v>10</v>
      </c>
      <c r="J78" s="108">
        <v>0</v>
      </c>
      <c r="K78" s="108">
        <v>0</v>
      </c>
      <c r="L78" s="109">
        <v>42759</v>
      </c>
      <c r="M78" s="116">
        <f t="shared" si="4"/>
        <v>0.9</v>
      </c>
      <c r="N78" s="116">
        <f t="shared" si="5"/>
        <v>1</v>
      </c>
      <c r="O78" s="116" t="str">
        <f t="shared" si="6"/>
        <v/>
      </c>
      <c r="P78" s="117">
        <f t="shared" si="7"/>
        <v>0.95</v>
      </c>
    </row>
    <row r="79" spans="1:16" ht="57.6">
      <c r="A79" s="108">
        <v>90</v>
      </c>
      <c r="B79" s="108" t="s">
        <v>569</v>
      </c>
      <c r="C79" s="108" t="s">
        <v>228</v>
      </c>
      <c r="D79" s="108">
        <v>1</v>
      </c>
      <c r="E79" s="108" t="s">
        <v>588</v>
      </c>
      <c r="F79" s="108">
        <v>10</v>
      </c>
      <c r="G79" s="108">
        <v>10</v>
      </c>
      <c r="H79" s="108">
        <v>10</v>
      </c>
      <c r="I79" s="108">
        <v>10</v>
      </c>
      <c r="J79" s="108">
        <v>10</v>
      </c>
      <c r="K79" s="108">
        <v>10</v>
      </c>
      <c r="L79" s="109">
        <v>42766</v>
      </c>
      <c r="M79" s="116">
        <f t="shared" si="4"/>
        <v>1</v>
      </c>
      <c r="N79" s="116">
        <f t="shared" si="5"/>
        <v>1</v>
      </c>
      <c r="O79" s="116">
        <f t="shared" si="6"/>
        <v>1</v>
      </c>
      <c r="P79" s="117">
        <f t="shared" si="7"/>
        <v>1</v>
      </c>
    </row>
    <row r="80" spans="1:16" ht="43.2">
      <c r="A80" s="108">
        <v>91</v>
      </c>
      <c r="B80" s="108" t="s">
        <v>535</v>
      </c>
      <c r="C80" s="108" t="s">
        <v>536</v>
      </c>
      <c r="D80" s="108">
        <v>16</v>
      </c>
      <c r="E80" s="108" t="s">
        <v>826</v>
      </c>
      <c r="F80" s="108">
        <v>100</v>
      </c>
      <c r="G80" s="108">
        <v>100</v>
      </c>
      <c r="H80" s="108">
        <v>100</v>
      </c>
      <c r="I80" s="108">
        <v>95</v>
      </c>
      <c r="J80" s="108">
        <v>100</v>
      </c>
      <c r="K80" s="108">
        <v>100</v>
      </c>
      <c r="L80" s="109">
        <v>42866</v>
      </c>
      <c r="M80" s="116">
        <f t="shared" si="4"/>
        <v>1</v>
      </c>
      <c r="N80" s="116">
        <f t="shared" si="5"/>
        <v>0.95</v>
      </c>
      <c r="O80" s="116">
        <f t="shared" si="6"/>
        <v>1</v>
      </c>
      <c r="P80" s="117">
        <f t="shared" si="7"/>
        <v>0.98333333333333339</v>
      </c>
    </row>
    <row r="81" spans="1:16" ht="28.8">
      <c r="A81" s="108">
        <v>92</v>
      </c>
      <c r="B81" s="108" t="s">
        <v>535</v>
      </c>
      <c r="C81" s="108" t="s">
        <v>536</v>
      </c>
      <c r="D81" s="108">
        <v>9</v>
      </c>
      <c r="E81" s="108" t="s">
        <v>792</v>
      </c>
      <c r="F81" s="108">
        <v>100</v>
      </c>
      <c r="G81" s="108">
        <v>95</v>
      </c>
      <c r="H81" s="108">
        <v>100</v>
      </c>
      <c r="I81" s="108">
        <v>95</v>
      </c>
      <c r="J81" s="108">
        <v>100</v>
      </c>
      <c r="K81" s="108">
        <v>100</v>
      </c>
      <c r="L81" s="109">
        <v>42866</v>
      </c>
      <c r="M81" s="116">
        <f t="shared" si="4"/>
        <v>0.95</v>
      </c>
      <c r="N81" s="116">
        <f t="shared" si="5"/>
        <v>0.95</v>
      </c>
      <c r="O81" s="116">
        <f t="shared" si="6"/>
        <v>1</v>
      </c>
      <c r="P81" s="117">
        <f t="shared" si="7"/>
        <v>0.96666666666666667</v>
      </c>
    </row>
    <row r="82" spans="1:16" ht="43.2">
      <c r="A82" s="108">
        <v>93</v>
      </c>
      <c r="B82" s="108" t="s">
        <v>569</v>
      </c>
      <c r="C82" s="108" t="s">
        <v>228</v>
      </c>
      <c r="D82" s="108">
        <v>1</v>
      </c>
      <c r="E82" s="108" t="s">
        <v>589</v>
      </c>
      <c r="F82" s="108">
        <v>10</v>
      </c>
      <c r="G82" s="108">
        <v>10</v>
      </c>
      <c r="H82" s="108">
        <v>10</v>
      </c>
      <c r="I82" s="108">
        <v>10</v>
      </c>
      <c r="J82" s="108">
        <v>0</v>
      </c>
      <c r="K82" s="108">
        <v>0</v>
      </c>
      <c r="L82" s="109">
        <v>42755</v>
      </c>
      <c r="M82" s="116">
        <f t="shared" si="4"/>
        <v>1</v>
      </c>
      <c r="N82" s="116">
        <f t="shared" si="5"/>
        <v>1</v>
      </c>
      <c r="O82" s="116" t="str">
        <f t="shared" si="6"/>
        <v/>
      </c>
      <c r="P82" s="117">
        <f t="shared" si="7"/>
        <v>1</v>
      </c>
    </row>
    <row r="83" spans="1:16" ht="86.4">
      <c r="A83" s="108">
        <v>94</v>
      </c>
      <c r="B83" s="108" t="s">
        <v>569</v>
      </c>
      <c r="C83" s="108" t="s">
        <v>228</v>
      </c>
      <c r="D83" s="108">
        <v>28</v>
      </c>
      <c r="E83" s="108" t="s">
        <v>934</v>
      </c>
      <c r="F83" s="108">
        <v>10</v>
      </c>
      <c r="G83" s="108">
        <v>10</v>
      </c>
      <c r="H83" s="108">
        <v>0</v>
      </c>
      <c r="I83" s="108">
        <v>0</v>
      </c>
      <c r="J83" s="108">
        <v>0</v>
      </c>
      <c r="K83" s="108">
        <v>0</v>
      </c>
      <c r="L83" s="109">
        <v>42755</v>
      </c>
      <c r="M83" s="116">
        <f t="shared" si="4"/>
        <v>1</v>
      </c>
      <c r="N83" s="116" t="str">
        <f t="shared" si="5"/>
        <v/>
      </c>
      <c r="O83" s="116" t="str">
        <f t="shared" si="6"/>
        <v/>
      </c>
      <c r="P83" s="117">
        <f t="shared" si="7"/>
        <v>1</v>
      </c>
    </row>
    <row r="84" spans="1:16" ht="43.2">
      <c r="A84" s="108">
        <v>95</v>
      </c>
      <c r="B84" s="108" t="s">
        <v>693</v>
      </c>
      <c r="C84" s="108" t="s">
        <v>226</v>
      </c>
      <c r="D84" s="108">
        <v>2</v>
      </c>
      <c r="E84" s="108" t="s">
        <v>695</v>
      </c>
      <c r="F84" s="108">
        <v>20</v>
      </c>
      <c r="G84" s="108">
        <v>20</v>
      </c>
      <c r="H84" s="108">
        <v>100</v>
      </c>
      <c r="I84" s="108">
        <v>100</v>
      </c>
      <c r="J84" s="108">
        <v>100</v>
      </c>
      <c r="K84" s="108">
        <v>100</v>
      </c>
      <c r="L84" s="109">
        <v>42766</v>
      </c>
      <c r="M84" s="116">
        <f t="shared" si="4"/>
        <v>1</v>
      </c>
      <c r="N84" s="116">
        <f t="shared" si="5"/>
        <v>1</v>
      </c>
      <c r="O84" s="116">
        <f t="shared" si="6"/>
        <v>1</v>
      </c>
      <c r="P84" s="117">
        <f t="shared" si="7"/>
        <v>1</v>
      </c>
    </row>
    <row r="85" spans="1:16" ht="28.8">
      <c r="A85" s="108">
        <v>96</v>
      </c>
      <c r="B85" s="108" t="s">
        <v>569</v>
      </c>
      <c r="C85" s="108" t="s">
        <v>228</v>
      </c>
      <c r="D85" s="108">
        <v>6</v>
      </c>
      <c r="E85" s="108" t="s">
        <v>935</v>
      </c>
      <c r="F85" s="108">
        <v>10</v>
      </c>
      <c r="G85" s="108">
        <v>10</v>
      </c>
      <c r="H85" s="108">
        <v>0</v>
      </c>
      <c r="I85" s="108">
        <v>0</v>
      </c>
      <c r="J85" s="108">
        <v>0</v>
      </c>
      <c r="K85" s="108">
        <v>0</v>
      </c>
      <c r="L85" s="109">
        <v>42755</v>
      </c>
      <c r="M85" s="116">
        <f t="shared" si="4"/>
        <v>1</v>
      </c>
      <c r="N85" s="116" t="str">
        <f t="shared" si="5"/>
        <v/>
      </c>
      <c r="O85" s="116" t="str">
        <f t="shared" si="6"/>
        <v/>
      </c>
      <c r="P85" s="117">
        <f t="shared" si="7"/>
        <v>1</v>
      </c>
    </row>
    <row r="86" spans="1:16" ht="100.8">
      <c r="A86" s="108">
        <v>98</v>
      </c>
      <c r="B86" s="108" t="s">
        <v>811</v>
      </c>
      <c r="C86" s="108" t="s">
        <v>812</v>
      </c>
      <c r="D86" s="108">
        <v>13</v>
      </c>
      <c r="E86" s="108" t="s">
        <v>936</v>
      </c>
      <c r="F86" s="108">
        <v>10</v>
      </c>
      <c r="G86" s="108">
        <v>10</v>
      </c>
      <c r="H86" s="108">
        <v>0</v>
      </c>
      <c r="I86" s="108">
        <v>0</v>
      </c>
      <c r="J86" s="108">
        <v>0</v>
      </c>
      <c r="K86" s="108">
        <v>0</v>
      </c>
      <c r="L86" s="109">
        <v>42748</v>
      </c>
      <c r="M86" s="116">
        <f t="shared" si="4"/>
        <v>1</v>
      </c>
      <c r="N86" s="116" t="str">
        <f t="shared" si="5"/>
        <v/>
      </c>
      <c r="O86" s="116" t="str">
        <f t="shared" si="6"/>
        <v/>
      </c>
      <c r="P86" s="117">
        <f t="shared" si="7"/>
        <v>1</v>
      </c>
    </row>
    <row r="87" spans="1:16" ht="43.2">
      <c r="A87" s="108">
        <v>99</v>
      </c>
      <c r="B87" s="108" t="s">
        <v>569</v>
      </c>
      <c r="C87" s="108" t="s">
        <v>228</v>
      </c>
      <c r="D87" s="108">
        <v>6</v>
      </c>
      <c r="E87" s="108" t="s">
        <v>739</v>
      </c>
      <c r="F87" s="108">
        <v>10</v>
      </c>
      <c r="G87" s="108">
        <v>10</v>
      </c>
      <c r="H87" s="108">
        <v>10</v>
      </c>
      <c r="I87" s="108">
        <v>10</v>
      </c>
      <c r="J87" s="108">
        <v>0</v>
      </c>
      <c r="K87" s="108">
        <v>0</v>
      </c>
      <c r="L87" s="109">
        <v>42755</v>
      </c>
      <c r="M87" s="116">
        <f t="shared" si="4"/>
        <v>1</v>
      </c>
      <c r="N87" s="116">
        <f t="shared" si="5"/>
        <v>1</v>
      </c>
      <c r="O87" s="116" t="str">
        <f t="shared" si="6"/>
        <v/>
      </c>
      <c r="P87" s="117">
        <f t="shared" si="7"/>
        <v>1</v>
      </c>
    </row>
    <row r="88" spans="1:16" ht="28.8">
      <c r="A88" s="108">
        <v>100</v>
      </c>
      <c r="B88" s="108" t="s">
        <v>572</v>
      </c>
      <c r="C88" s="108" t="s">
        <v>232</v>
      </c>
      <c r="D88" s="108">
        <v>13</v>
      </c>
      <c r="E88" s="108" t="s">
        <v>814</v>
      </c>
      <c r="F88" s="108">
        <v>10</v>
      </c>
      <c r="G88" s="108">
        <v>10</v>
      </c>
      <c r="H88" s="108">
        <v>10</v>
      </c>
      <c r="I88" s="108">
        <v>10</v>
      </c>
      <c r="J88" s="108">
        <v>0</v>
      </c>
      <c r="K88" s="108">
        <v>0</v>
      </c>
      <c r="L88" s="109">
        <v>42765</v>
      </c>
      <c r="M88" s="116">
        <f t="shared" si="4"/>
        <v>1</v>
      </c>
      <c r="N88" s="116">
        <f t="shared" si="5"/>
        <v>1</v>
      </c>
      <c r="O88" s="116" t="str">
        <f t="shared" si="6"/>
        <v/>
      </c>
      <c r="P88" s="117">
        <f t="shared" si="7"/>
        <v>1</v>
      </c>
    </row>
    <row r="89" spans="1:16" ht="72">
      <c r="A89" s="108">
        <v>101</v>
      </c>
      <c r="B89" s="108" t="s">
        <v>567</v>
      </c>
      <c r="C89" s="108" t="s">
        <v>206</v>
      </c>
      <c r="D89" s="108">
        <v>1</v>
      </c>
      <c r="E89" s="108" t="s">
        <v>590</v>
      </c>
      <c r="F89" s="108">
        <v>10</v>
      </c>
      <c r="G89" s="108">
        <v>10</v>
      </c>
      <c r="H89" s="108">
        <v>10</v>
      </c>
      <c r="I89" s="108">
        <v>10</v>
      </c>
      <c r="J89" s="108">
        <v>10</v>
      </c>
      <c r="K89" s="108">
        <v>10</v>
      </c>
      <c r="L89" s="109">
        <v>42765</v>
      </c>
      <c r="M89" s="116">
        <f t="shared" si="4"/>
        <v>1</v>
      </c>
      <c r="N89" s="116">
        <f t="shared" si="5"/>
        <v>1</v>
      </c>
      <c r="O89" s="116">
        <f t="shared" si="6"/>
        <v>1</v>
      </c>
      <c r="P89" s="117">
        <f t="shared" si="7"/>
        <v>1</v>
      </c>
    </row>
    <row r="90" spans="1:16" ht="57.6">
      <c r="A90" s="108">
        <v>102</v>
      </c>
      <c r="B90" s="108" t="s">
        <v>591</v>
      </c>
      <c r="C90" s="108" t="s">
        <v>210</v>
      </c>
      <c r="D90" s="108">
        <v>1</v>
      </c>
      <c r="E90" s="108" t="s">
        <v>588</v>
      </c>
      <c r="F90" s="108">
        <v>100</v>
      </c>
      <c r="G90" s="108">
        <v>100</v>
      </c>
      <c r="H90" s="108">
        <v>100</v>
      </c>
      <c r="I90" s="108">
        <v>100</v>
      </c>
      <c r="J90" s="108">
        <v>100</v>
      </c>
      <c r="K90" s="108">
        <v>100</v>
      </c>
      <c r="L90" s="109">
        <v>42760</v>
      </c>
      <c r="M90" s="116">
        <f t="shared" si="4"/>
        <v>1</v>
      </c>
      <c r="N90" s="116">
        <f t="shared" si="5"/>
        <v>1</v>
      </c>
      <c r="O90" s="116">
        <f t="shared" si="6"/>
        <v>1</v>
      </c>
      <c r="P90" s="117">
        <f t="shared" si="7"/>
        <v>1</v>
      </c>
    </row>
    <row r="91" spans="1:16" ht="43.2">
      <c r="A91" s="108">
        <v>103</v>
      </c>
      <c r="B91" s="108" t="s">
        <v>591</v>
      </c>
      <c r="C91" s="108" t="s">
        <v>210</v>
      </c>
      <c r="D91" s="108">
        <v>1</v>
      </c>
      <c r="E91" s="108" t="s">
        <v>570</v>
      </c>
      <c r="F91" s="108">
        <v>100</v>
      </c>
      <c r="G91" s="108">
        <v>100</v>
      </c>
      <c r="H91" s="108">
        <v>0</v>
      </c>
      <c r="I91" s="108">
        <v>0</v>
      </c>
      <c r="J91" s="108">
        <v>0</v>
      </c>
      <c r="K91" s="108">
        <v>0</v>
      </c>
      <c r="L91" s="109">
        <v>42760</v>
      </c>
      <c r="M91" s="116">
        <f t="shared" si="4"/>
        <v>1</v>
      </c>
      <c r="N91" s="116" t="str">
        <f t="shared" si="5"/>
        <v/>
      </c>
      <c r="O91" s="116" t="str">
        <f t="shared" si="6"/>
        <v/>
      </c>
      <c r="P91" s="117">
        <f t="shared" si="7"/>
        <v>1</v>
      </c>
    </row>
    <row r="92" spans="1:16" ht="28.8">
      <c r="A92" s="108">
        <v>104</v>
      </c>
      <c r="B92" s="108" t="s">
        <v>591</v>
      </c>
      <c r="C92" s="108" t="s">
        <v>210</v>
      </c>
      <c r="D92" s="108">
        <v>1</v>
      </c>
      <c r="E92" s="108" t="s">
        <v>571</v>
      </c>
      <c r="F92" s="108">
        <v>100</v>
      </c>
      <c r="G92" s="108">
        <v>100</v>
      </c>
      <c r="H92" s="108">
        <v>100</v>
      </c>
      <c r="I92" s="108">
        <v>100</v>
      </c>
      <c r="J92" s="108">
        <v>0</v>
      </c>
      <c r="K92" s="108">
        <v>0</v>
      </c>
      <c r="L92" s="109">
        <v>42760</v>
      </c>
      <c r="M92" s="116">
        <f t="shared" si="4"/>
        <v>1</v>
      </c>
      <c r="N92" s="116">
        <f t="shared" si="5"/>
        <v>1</v>
      </c>
      <c r="O92" s="116" t="str">
        <f t="shared" si="6"/>
        <v/>
      </c>
      <c r="P92" s="117">
        <f t="shared" si="7"/>
        <v>1</v>
      </c>
    </row>
    <row r="93" spans="1:16" ht="43.2">
      <c r="A93" s="108">
        <v>105</v>
      </c>
      <c r="B93" s="108" t="s">
        <v>591</v>
      </c>
      <c r="C93" s="108" t="s">
        <v>210</v>
      </c>
      <c r="D93" s="108">
        <v>23</v>
      </c>
      <c r="E93" s="108" t="s">
        <v>850</v>
      </c>
      <c r="F93" s="108">
        <v>100</v>
      </c>
      <c r="G93" s="108">
        <v>100</v>
      </c>
      <c r="H93" s="108">
        <v>100</v>
      </c>
      <c r="I93" s="108">
        <v>100</v>
      </c>
      <c r="J93" s="108">
        <v>0</v>
      </c>
      <c r="K93" s="108">
        <v>0</v>
      </c>
      <c r="L93" s="109">
        <v>42760</v>
      </c>
      <c r="M93" s="116">
        <f t="shared" si="4"/>
        <v>1</v>
      </c>
      <c r="N93" s="116">
        <f t="shared" si="5"/>
        <v>1</v>
      </c>
      <c r="O93" s="116" t="str">
        <f t="shared" si="6"/>
        <v/>
      </c>
      <c r="P93" s="117">
        <f t="shared" si="7"/>
        <v>1</v>
      </c>
    </row>
    <row r="94" spans="1:16" ht="28.8">
      <c r="A94" s="108">
        <v>106</v>
      </c>
      <c r="B94" s="108" t="s">
        <v>556</v>
      </c>
      <c r="C94" s="108" t="s">
        <v>200</v>
      </c>
      <c r="D94" s="108">
        <v>1</v>
      </c>
      <c r="E94" s="108" t="s">
        <v>594</v>
      </c>
      <c r="F94" s="108">
        <v>10</v>
      </c>
      <c r="G94" s="108">
        <v>10</v>
      </c>
      <c r="H94" s="108">
        <v>10</v>
      </c>
      <c r="I94" s="108">
        <v>10</v>
      </c>
      <c r="J94" s="108">
        <v>0</v>
      </c>
      <c r="K94" s="108">
        <v>0</v>
      </c>
      <c r="L94" s="109">
        <v>42759</v>
      </c>
      <c r="M94" s="116">
        <f t="shared" si="4"/>
        <v>1</v>
      </c>
      <c r="N94" s="116">
        <f t="shared" si="5"/>
        <v>1</v>
      </c>
      <c r="O94" s="116" t="str">
        <f t="shared" si="6"/>
        <v/>
      </c>
      <c r="P94" s="117">
        <f t="shared" si="7"/>
        <v>1</v>
      </c>
    </row>
    <row r="95" spans="1:16" ht="57.6">
      <c r="A95" s="108">
        <v>107</v>
      </c>
      <c r="B95" s="108" t="s">
        <v>595</v>
      </c>
      <c r="C95" s="108" t="s">
        <v>220</v>
      </c>
      <c r="D95" s="108">
        <v>1</v>
      </c>
      <c r="E95" s="108" t="s">
        <v>937</v>
      </c>
      <c r="F95" s="108">
        <v>100</v>
      </c>
      <c r="G95" s="108">
        <v>100</v>
      </c>
      <c r="H95" s="108">
        <v>100</v>
      </c>
      <c r="I95" s="108">
        <v>100</v>
      </c>
      <c r="J95" s="108">
        <v>0</v>
      </c>
      <c r="K95" s="108">
        <v>0</v>
      </c>
      <c r="L95" s="109">
        <v>42761</v>
      </c>
      <c r="M95" s="116">
        <f t="shared" si="4"/>
        <v>1</v>
      </c>
      <c r="N95" s="116">
        <f t="shared" si="5"/>
        <v>1</v>
      </c>
      <c r="O95" s="116" t="str">
        <f t="shared" si="6"/>
        <v/>
      </c>
      <c r="P95" s="117">
        <f t="shared" si="7"/>
        <v>1</v>
      </c>
    </row>
    <row r="96" spans="1:16" ht="43.2">
      <c r="A96" s="108">
        <v>108</v>
      </c>
      <c r="B96" s="108" t="s">
        <v>595</v>
      </c>
      <c r="C96" s="108" t="s">
        <v>220</v>
      </c>
      <c r="D96" s="108">
        <v>1</v>
      </c>
      <c r="E96" s="108" t="s">
        <v>938</v>
      </c>
      <c r="F96" s="108">
        <v>100</v>
      </c>
      <c r="G96" s="108">
        <v>100</v>
      </c>
      <c r="H96" s="108">
        <v>30</v>
      </c>
      <c r="I96" s="108">
        <v>30</v>
      </c>
      <c r="J96" s="108">
        <v>1</v>
      </c>
      <c r="K96" s="108">
        <v>1</v>
      </c>
      <c r="L96" s="109">
        <v>42761</v>
      </c>
      <c r="M96" s="116">
        <f t="shared" si="4"/>
        <v>1</v>
      </c>
      <c r="N96" s="116">
        <f t="shared" si="5"/>
        <v>1</v>
      </c>
      <c r="O96" s="116">
        <f t="shared" si="6"/>
        <v>1</v>
      </c>
      <c r="P96" s="117">
        <f t="shared" si="7"/>
        <v>1</v>
      </c>
    </row>
    <row r="97" spans="1:16" ht="43.2">
      <c r="A97" s="108">
        <v>109</v>
      </c>
      <c r="B97" s="108" t="s">
        <v>595</v>
      </c>
      <c r="C97" s="108" t="s">
        <v>220</v>
      </c>
      <c r="D97" s="108">
        <v>26</v>
      </c>
      <c r="E97" s="108" t="s">
        <v>939</v>
      </c>
      <c r="F97" s="108">
        <v>1</v>
      </c>
      <c r="G97" s="108">
        <v>1</v>
      </c>
      <c r="H97" s="108">
        <v>100</v>
      </c>
      <c r="I97" s="108">
        <v>100</v>
      </c>
      <c r="J97" s="108">
        <v>0</v>
      </c>
      <c r="K97" s="108">
        <v>0</v>
      </c>
      <c r="L97" s="109">
        <v>42761</v>
      </c>
      <c r="M97" s="116">
        <f t="shared" si="4"/>
        <v>1</v>
      </c>
      <c r="N97" s="116">
        <f t="shared" si="5"/>
        <v>1</v>
      </c>
      <c r="O97" s="116" t="str">
        <f t="shared" si="6"/>
        <v/>
      </c>
      <c r="P97" s="117">
        <f t="shared" si="7"/>
        <v>1</v>
      </c>
    </row>
    <row r="98" spans="1:16" ht="28.8">
      <c r="A98" s="108">
        <v>110</v>
      </c>
      <c r="B98" s="108" t="s">
        <v>556</v>
      </c>
      <c r="C98" s="108" t="s">
        <v>200</v>
      </c>
      <c r="D98" s="108">
        <v>8</v>
      </c>
      <c r="E98" s="108" t="s">
        <v>767</v>
      </c>
      <c r="F98" s="108">
        <v>5</v>
      </c>
      <c r="G98" s="108">
        <v>5</v>
      </c>
      <c r="H98" s="108">
        <v>5</v>
      </c>
      <c r="I98" s="108">
        <v>5</v>
      </c>
      <c r="J98" s="108">
        <v>0</v>
      </c>
      <c r="K98" s="108">
        <v>0</v>
      </c>
      <c r="L98" s="109">
        <v>42755</v>
      </c>
      <c r="M98" s="116">
        <f t="shared" si="4"/>
        <v>1</v>
      </c>
      <c r="N98" s="116">
        <f t="shared" si="5"/>
        <v>1</v>
      </c>
      <c r="O98" s="116" t="str">
        <f t="shared" si="6"/>
        <v/>
      </c>
      <c r="P98" s="117">
        <f t="shared" si="7"/>
        <v>1</v>
      </c>
    </row>
    <row r="99" spans="1:16" ht="28.8">
      <c r="A99" s="108">
        <v>111</v>
      </c>
      <c r="B99" s="108" t="s">
        <v>901</v>
      </c>
      <c r="C99" s="108" t="s">
        <v>373</v>
      </c>
      <c r="D99" s="108">
        <v>31</v>
      </c>
      <c r="E99" s="108" t="s">
        <v>902</v>
      </c>
      <c r="F99" s="108">
        <v>3</v>
      </c>
      <c r="G99" s="108">
        <v>3</v>
      </c>
      <c r="H99" s="108">
        <v>3</v>
      </c>
      <c r="I99" s="108">
        <v>3</v>
      </c>
      <c r="J99" s="108">
        <v>3</v>
      </c>
      <c r="K99" s="108">
        <v>3</v>
      </c>
      <c r="L99" s="109">
        <v>42753</v>
      </c>
      <c r="M99" s="116">
        <f t="shared" si="4"/>
        <v>1</v>
      </c>
      <c r="N99" s="116">
        <f t="shared" si="5"/>
        <v>1</v>
      </c>
      <c r="O99" s="116">
        <f t="shared" si="6"/>
        <v>1</v>
      </c>
      <c r="P99" s="117">
        <f t="shared" si="7"/>
        <v>1</v>
      </c>
    </row>
    <row r="100" spans="1:16" ht="28.8">
      <c r="A100" s="108">
        <v>112</v>
      </c>
      <c r="B100" s="108" t="s">
        <v>901</v>
      </c>
      <c r="C100" s="108" t="s">
        <v>373</v>
      </c>
      <c r="D100" s="108">
        <v>31</v>
      </c>
      <c r="E100" s="108" t="s">
        <v>903</v>
      </c>
      <c r="F100" s="108">
        <v>5</v>
      </c>
      <c r="G100" s="108">
        <v>5</v>
      </c>
      <c r="H100" s="108">
        <v>5</v>
      </c>
      <c r="I100" s="108">
        <v>5</v>
      </c>
      <c r="J100" s="108">
        <v>5</v>
      </c>
      <c r="K100" s="108">
        <v>5</v>
      </c>
      <c r="L100" s="109">
        <v>42753</v>
      </c>
      <c r="M100" s="116">
        <f t="shared" si="4"/>
        <v>1</v>
      </c>
      <c r="N100" s="116">
        <f t="shared" si="5"/>
        <v>1</v>
      </c>
      <c r="O100" s="116">
        <f t="shared" si="6"/>
        <v>1</v>
      </c>
      <c r="P100" s="117">
        <f t="shared" si="7"/>
        <v>1</v>
      </c>
    </row>
    <row r="101" spans="1:16" ht="43.2">
      <c r="A101" s="108">
        <v>113</v>
      </c>
      <c r="B101" s="108" t="s">
        <v>556</v>
      </c>
      <c r="C101" s="108" t="s">
        <v>200</v>
      </c>
      <c r="D101" s="108">
        <v>8</v>
      </c>
      <c r="E101" s="108" t="s">
        <v>940</v>
      </c>
      <c r="F101" s="108">
        <v>5</v>
      </c>
      <c r="G101" s="108">
        <v>5</v>
      </c>
      <c r="H101" s="108">
        <v>5</v>
      </c>
      <c r="I101" s="108">
        <v>5</v>
      </c>
      <c r="J101" s="108">
        <v>0</v>
      </c>
      <c r="K101" s="108">
        <v>0</v>
      </c>
      <c r="L101" s="109">
        <v>42766</v>
      </c>
      <c r="M101" s="116">
        <f t="shared" si="4"/>
        <v>1</v>
      </c>
      <c r="N101" s="116">
        <f t="shared" si="5"/>
        <v>1</v>
      </c>
      <c r="O101" s="116" t="str">
        <f t="shared" si="6"/>
        <v/>
      </c>
      <c r="P101" s="117">
        <f t="shared" si="7"/>
        <v>1</v>
      </c>
    </row>
    <row r="102" spans="1:16" ht="28.8">
      <c r="A102" s="108">
        <v>114</v>
      </c>
      <c r="B102" s="108" t="s">
        <v>556</v>
      </c>
      <c r="C102" s="108" t="s">
        <v>200</v>
      </c>
      <c r="D102" s="108">
        <v>9</v>
      </c>
      <c r="E102" s="108" t="s">
        <v>793</v>
      </c>
      <c r="F102" s="108">
        <v>10</v>
      </c>
      <c r="G102" s="108">
        <v>10</v>
      </c>
      <c r="H102" s="108">
        <v>0</v>
      </c>
      <c r="I102" s="108">
        <v>0</v>
      </c>
      <c r="J102" s="108">
        <v>0</v>
      </c>
      <c r="K102" s="108">
        <v>0</v>
      </c>
      <c r="L102" s="109">
        <v>42766</v>
      </c>
      <c r="M102" s="116">
        <f t="shared" si="4"/>
        <v>1</v>
      </c>
      <c r="N102" s="116" t="str">
        <f t="shared" si="5"/>
        <v/>
      </c>
      <c r="O102" s="116" t="str">
        <f t="shared" si="6"/>
        <v/>
      </c>
      <c r="P102" s="117">
        <f t="shared" si="7"/>
        <v>1</v>
      </c>
    </row>
    <row r="103" spans="1:16" ht="28.8">
      <c r="A103" s="108">
        <v>115</v>
      </c>
      <c r="B103" s="108" t="s">
        <v>598</v>
      </c>
      <c r="C103" s="108" t="s">
        <v>280</v>
      </c>
      <c r="D103" s="108">
        <v>27</v>
      </c>
      <c r="E103" s="108" t="s">
        <v>887</v>
      </c>
      <c r="F103" s="108">
        <v>1</v>
      </c>
      <c r="G103" s="108">
        <v>1</v>
      </c>
      <c r="H103" s="108">
        <v>1</v>
      </c>
      <c r="I103" s="108">
        <v>1</v>
      </c>
      <c r="J103" s="108">
        <v>3000</v>
      </c>
      <c r="K103" s="108">
        <v>3200</v>
      </c>
      <c r="L103" s="109">
        <v>42766</v>
      </c>
      <c r="M103" s="116">
        <f t="shared" si="4"/>
        <v>1</v>
      </c>
      <c r="N103" s="116">
        <f t="shared" si="5"/>
        <v>1</v>
      </c>
      <c r="O103" s="116">
        <v>1</v>
      </c>
      <c r="P103" s="117">
        <f t="shared" si="7"/>
        <v>1</v>
      </c>
    </row>
    <row r="104" spans="1:16" ht="43.2">
      <c r="A104" s="108">
        <v>116</v>
      </c>
      <c r="B104" s="108" t="s">
        <v>598</v>
      </c>
      <c r="C104" s="108" t="s">
        <v>280</v>
      </c>
      <c r="D104" s="108">
        <v>1</v>
      </c>
      <c r="E104" s="108" t="s">
        <v>599</v>
      </c>
      <c r="F104" s="108">
        <v>4</v>
      </c>
      <c r="G104" s="108">
        <v>4</v>
      </c>
      <c r="H104" s="108">
        <v>4</v>
      </c>
      <c r="I104" s="108">
        <v>4</v>
      </c>
      <c r="J104" s="108">
        <v>0</v>
      </c>
      <c r="K104" s="108">
        <v>0</v>
      </c>
      <c r="L104" s="109">
        <v>42766</v>
      </c>
      <c r="M104" s="116">
        <f t="shared" si="4"/>
        <v>1</v>
      </c>
      <c r="N104" s="116">
        <f t="shared" si="5"/>
        <v>1</v>
      </c>
      <c r="O104" s="116" t="str">
        <f t="shared" si="6"/>
        <v/>
      </c>
      <c r="P104" s="117">
        <f t="shared" si="7"/>
        <v>1</v>
      </c>
    </row>
    <row r="105" spans="1:16" ht="43.2">
      <c r="A105" s="108">
        <v>117</v>
      </c>
      <c r="B105" s="108" t="s">
        <v>598</v>
      </c>
      <c r="C105" s="108" t="s">
        <v>280</v>
      </c>
      <c r="D105" s="108">
        <v>25</v>
      </c>
      <c r="E105" s="108" t="s">
        <v>858</v>
      </c>
      <c r="F105" s="108">
        <v>3</v>
      </c>
      <c r="G105" s="108">
        <v>3</v>
      </c>
      <c r="H105" s="108">
        <v>3</v>
      </c>
      <c r="I105" s="108">
        <v>3</v>
      </c>
      <c r="J105" s="108">
        <v>3</v>
      </c>
      <c r="K105" s="108">
        <v>3</v>
      </c>
      <c r="L105" s="109">
        <v>42771</v>
      </c>
      <c r="M105" s="116">
        <f t="shared" si="4"/>
        <v>1</v>
      </c>
      <c r="N105" s="116">
        <f t="shared" si="5"/>
        <v>1</v>
      </c>
      <c r="O105" s="116">
        <f t="shared" si="6"/>
        <v>1</v>
      </c>
      <c r="P105" s="117">
        <f t="shared" si="7"/>
        <v>1</v>
      </c>
    </row>
    <row r="106" spans="1:16" ht="28.8">
      <c r="A106" s="108">
        <v>118</v>
      </c>
      <c r="B106" s="108" t="s">
        <v>598</v>
      </c>
      <c r="C106" s="108" t="s">
        <v>280</v>
      </c>
      <c r="D106" s="108">
        <v>25</v>
      </c>
      <c r="E106" s="108" t="s">
        <v>859</v>
      </c>
      <c r="F106" s="108">
        <v>8</v>
      </c>
      <c r="G106" s="108">
        <v>8</v>
      </c>
      <c r="H106" s="108">
        <v>500</v>
      </c>
      <c r="I106" s="108">
        <v>519</v>
      </c>
      <c r="J106" s="108">
        <v>0</v>
      </c>
      <c r="K106" s="108">
        <v>0</v>
      </c>
      <c r="L106" s="109">
        <v>42784</v>
      </c>
      <c r="M106" s="116">
        <f t="shared" si="4"/>
        <v>1</v>
      </c>
      <c r="N106" s="116">
        <v>1</v>
      </c>
      <c r="O106" s="116" t="str">
        <f t="shared" si="6"/>
        <v/>
      </c>
      <c r="P106" s="117">
        <f t="shared" si="7"/>
        <v>1</v>
      </c>
    </row>
    <row r="107" spans="1:16" ht="72">
      <c r="A107" s="108">
        <v>119</v>
      </c>
      <c r="B107" s="108" t="s">
        <v>598</v>
      </c>
      <c r="C107" s="108" t="s">
        <v>280</v>
      </c>
      <c r="D107" s="108">
        <v>1</v>
      </c>
      <c r="E107" s="108" t="s">
        <v>600</v>
      </c>
      <c r="F107" s="108">
        <v>12</v>
      </c>
      <c r="G107" s="108">
        <v>12</v>
      </c>
      <c r="H107" s="108">
        <v>1</v>
      </c>
      <c r="I107" s="108">
        <v>1</v>
      </c>
      <c r="J107" s="108">
        <v>1</v>
      </c>
      <c r="K107" s="108">
        <v>1</v>
      </c>
      <c r="L107" s="109">
        <v>42766</v>
      </c>
      <c r="M107" s="116">
        <f t="shared" si="4"/>
        <v>1</v>
      </c>
      <c r="N107" s="116">
        <f t="shared" si="5"/>
        <v>1</v>
      </c>
      <c r="O107" s="116">
        <f t="shared" si="6"/>
        <v>1</v>
      </c>
      <c r="P107" s="117">
        <f t="shared" si="7"/>
        <v>1</v>
      </c>
    </row>
    <row r="108" spans="1:16" ht="43.2">
      <c r="A108" s="108">
        <v>122</v>
      </c>
      <c r="B108" s="108" t="s">
        <v>722</v>
      </c>
      <c r="C108" s="108" t="s">
        <v>157</v>
      </c>
      <c r="D108" s="108">
        <v>10</v>
      </c>
      <c r="E108" s="108" t="s">
        <v>941</v>
      </c>
      <c r="F108" s="108">
        <v>1</v>
      </c>
      <c r="G108" s="108">
        <v>2</v>
      </c>
      <c r="H108" s="108">
        <v>3</v>
      </c>
      <c r="I108" s="108">
        <v>3</v>
      </c>
      <c r="J108" s="108">
        <v>4</v>
      </c>
      <c r="K108" s="108">
        <v>7</v>
      </c>
      <c r="L108" s="109">
        <v>42801</v>
      </c>
      <c r="M108" s="116">
        <v>1</v>
      </c>
      <c r="N108" s="116">
        <f t="shared" si="5"/>
        <v>1</v>
      </c>
      <c r="O108" s="116">
        <v>1</v>
      </c>
      <c r="P108" s="117">
        <f t="shared" si="7"/>
        <v>1</v>
      </c>
    </row>
    <row r="109" spans="1:16" ht="28.8">
      <c r="A109" s="108">
        <v>123</v>
      </c>
      <c r="B109" s="108" t="s">
        <v>722</v>
      </c>
      <c r="C109" s="108" t="s">
        <v>157</v>
      </c>
      <c r="D109" s="108">
        <v>10</v>
      </c>
      <c r="E109" s="108" t="s">
        <v>803</v>
      </c>
      <c r="F109" s="108">
        <v>1</v>
      </c>
      <c r="G109" s="108">
        <v>1</v>
      </c>
      <c r="H109" s="108">
        <v>1</v>
      </c>
      <c r="I109" s="108">
        <v>1</v>
      </c>
      <c r="J109" s="108">
        <v>1</v>
      </c>
      <c r="K109" s="108">
        <v>1</v>
      </c>
      <c r="L109" s="109">
        <v>42801</v>
      </c>
      <c r="M109" s="116">
        <f t="shared" si="4"/>
        <v>1</v>
      </c>
      <c r="N109" s="116">
        <f t="shared" si="5"/>
        <v>1</v>
      </c>
      <c r="O109" s="116">
        <f t="shared" si="6"/>
        <v>1</v>
      </c>
      <c r="P109" s="117">
        <f t="shared" si="7"/>
        <v>1</v>
      </c>
    </row>
    <row r="110" spans="1:16" ht="43.2">
      <c r="A110" s="108">
        <v>124</v>
      </c>
      <c r="B110" s="108" t="s">
        <v>755</v>
      </c>
      <c r="C110" s="108" t="s">
        <v>756</v>
      </c>
      <c r="D110" s="108">
        <v>31</v>
      </c>
      <c r="E110" s="108" t="s">
        <v>907</v>
      </c>
      <c r="F110" s="108">
        <v>35</v>
      </c>
      <c r="G110" s="108">
        <v>40</v>
      </c>
      <c r="H110" s="108">
        <v>1</v>
      </c>
      <c r="I110" s="108">
        <v>1</v>
      </c>
      <c r="J110" s="108">
        <v>100</v>
      </c>
      <c r="K110" s="108">
        <v>100</v>
      </c>
      <c r="L110" s="109">
        <v>42766</v>
      </c>
      <c r="M110" s="116">
        <v>1</v>
      </c>
      <c r="N110" s="116">
        <f t="shared" si="5"/>
        <v>1</v>
      </c>
      <c r="O110" s="116">
        <f t="shared" si="6"/>
        <v>1</v>
      </c>
      <c r="P110" s="117">
        <f t="shared" si="7"/>
        <v>1</v>
      </c>
    </row>
    <row r="111" spans="1:16" ht="72">
      <c r="A111" s="108">
        <v>125</v>
      </c>
      <c r="B111" s="108" t="s">
        <v>598</v>
      </c>
      <c r="C111" s="108" t="s">
        <v>280</v>
      </c>
      <c r="D111" s="108">
        <v>25</v>
      </c>
      <c r="E111" s="108" t="s">
        <v>860</v>
      </c>
      <c r="F111" s="108">
        <v>2000</v>
      </c>
      <c r="G111" s="108">
        <v>2500</v>
      </c>
      <c r="H111" s="108">
        <v>4</v>
      </c>
      <c r="I111" s="108">
        <v>5</v>
      </c>
      <c r="J111" s="108">
        <v>4</v>
      </c>
      <c r="K111" s="108">
        <v>5</v>
      </c>
      <c r="L111" s="109">
        <v>42772</v>
      </c>
      <c r="M111" s="116">
        <v>1</v>
      </c>
      <c r="N111" s="116">
        <v>1</v>
      </c>
      <c r="O111" s="116">
        <v>1</v>
      </c>
      <c r="P111" s="117">
        <f t="shared" si="7"/>
        <v>1</v>
      </c>
    </row>
    <row r="112" spans="1:16" ht="43.2">
      <c r="A112" s="108">
        <v>126</v>
      </c>
      <c r="B112" s="108" t="s">
        <v>598</v>
      </c>
      <c r="C112" s="108" t="s">
        <v>280</v>
      </c>
      <c r="D112" s="108">
        <v>1</v>
      </c>
      <c r="E112" s="108" t="s">
        <v>602</v>
      </c>
      <c r="F112" s="108">
        <v>3000</v>
      </c>
      <c r="G112" s="108">
        <v>4350</v>
      </c>
      <c r="H112" s="108">
        <v>0</v>
      </c>
      <c r="I112" s="108">
        <v>0</v>
      </c>
      <c r="J112" s="108">
        <v>0</v>
      </c>
      <c r="K112" s="108">
        <v>0</v>
      </c>
      <c r="L112" s="109">
        <v>42772</v>
      </c>
      <c r="M112" s="116">
        <v>1</v>
      </c>
      <c r="N112" s="116" t="str">
        <f t="shared" si="5"/>
        <v/>
      </c>
      <c r="O112" s="116" t="str">
        <f t="shared" si="6"/>
        <v/>
      </c>
      <c r="P112" s="117">
        <f t="shared" si="7"/>
        <v>1</v>
      </c>
    </row>
    <row r="113" spans="1:16" ht="43.2">
      <c r="A113" s="108">
        <v>127</v>
      </c>
      <c r="B113" s="108" t="s">
        <v>598</v>
      </c>
      <c r="C113" s="108" t="s">
        <v>280</v>
      </c>
      <c r="D113" s="108">
        <v>25</v>
      </c>
      <c r="E113" s="108" t="s">
        <v>861</v>
      </c>
      <c r="F113" s="108">
        <v>15</v>
      </c>
      <c r="G113" s="108">
        <v>20</v>
      </c>
      <c r="H113" s="108">
        <v>20</v>
      </c>
      <c r="I113" s="108">
        <v>25</v>
      </c>
      <c r="J113" s="108">
        <v>0</v>
      </c>
      <c r="K113" s="108">
        <v>0</v>
      </c>
      <c r="L113" s="109">
        <v>42788</v>
      </c>
      <c r="M113" s="116">
        <v>1</v>
      </c>
      <c r="N113" s="116">
        <v>1</v>
      </c>
      <c r="O113" s="116" t="str">
        <f t="shared" si="6"/>
        <v/>
      </c>
      <c r="P113" s="117">
        <f t="shared" si="7"/>
        <v>1</v>
      </c>
    </row>
    <row r="114" spans="1:16" ht="28.8">
      <c r="A114" s="108">
        <v>128</v>
      </c>
      <c r="B114" s="108" t="s">
        <v>598</v>
      </c>
      <c r="C114" s="108" t="s">
        <v>280</v>
      </c>
      <c r="D114" s="108">
        <v>1</v>
      </c>
      <c r="E114" s="108" t="s">
        <v>603</v>
      </c>
      <c r="F114" s="108">
        <v>1</v>
      </c>
      <c r="G114" s="108">
        <v>1</v>
      </c>
      <c r="H114" s="108">
        <v>1</v>
      </c>
      <c r="I114" s="108">
        <v>1</v>
      </c>
      <c r="J114" s="108">
        <v>300</v>
      </c>
      <c r="K114" s="108">
        <v>323</v>
      </c>
      <c r="L114" s="109">
        <v>42772</v>
      </c>
      <c r="M114" s="116">
        <f t="shared" si="4"/>
        <v>1</v>
      </c>
      <c r="N114" s="116">
        <f t="shared" si="5"/>
        <v>1</v>
      </c>
      <c r="O114" s="116">
        <v>1</v>
      </c>
      <c r="P114" s="117">
        <f t="shared" si="7"/>
        <v>1</v>
      </c>
    </row>
    <row r="115" spans="1:16" ht="28.8">
      <c r="A115" s="108">
        <v>129</v>
      </c>
      <c r="B115" s="108" t="s">
        <v>598</v>
      </c>
      <c r="C115" s="108" t="s">
        <v>280</v>
      </c>
      <c r="D115" s="108">
        <v>25</v>
      </c>
      <c r="E115" s="108" t="s">
        <v>862</v>
      </c>
      <c r="F115" s="108">
        <v>1</v>
      </c>
      <c r="G115" s="108">
        <v>1</v>
      </c>
      <c r="H115" s="108">
        <v>1</v>
      </c>
      <c r="I115" s="108">
        <v>1</v>
      </c>
      <c r="J115" s="108">
        <v>1</v>
      </c>
      <c r="K115" s="108">
        <v>1</v>
      </c>
      <c r="L115" s="109">
        <v>42771</v>
      </c>
      <c r="M115" s="116">
        <f t="shared" si="4"/>
        <v>1</v>
      </c>
      <c r="N115" s="116">
        <f t="shared" si="5"/>
        <v>1</v>
      </c>
      <c r="O115" s="116">
        <f t="shared" si="6"/>
        <v>1</v>
      </c>
      <c r="P115" s="117">
        <f t="shared" si="7"/>
        <v>1</v>
      </c>
    </row>
    <row r="116" spans="1:16" ht="28.8">
      <c r="A116" s="108">
        <v>130</v>
      </c>
      <c r="B116" s="108" t="s">
        <v>598</v>
      </c>
      <c r="C116" s="108" t="s">
        <v>280</v>
      </c>
      <c r="D116" s="108">
        <v>25</v>
      </c>
      <c r="E116" s="108" t="s">
        <v>863</v>
      </c>
      <c r="F116" s="108">
        <v>20</v>
      </c>
      <c r="G116" s="108">
        <v>26</v>
      </c>
      <c r="H116" s="108">
        <v>0</v>
      </c>
      <c r="I116" s="108">
        <v>0</v>
      </c>
      <c r="J116" s="108">
        <v>0</v>
      </c>
      <c r="K116" s="108">
        <v>0</v>
      </c>
      <c r="L116" s="109">
        <v>42782</v>
      </c>
      <c r="M116" s="116">
        <v>1</v>
      </c>
      <c r="N116" s="116" t="str">
        <f t="shared" si="5"/>
        <v/>
      </c>
      <c r="O116" s="116" t="str">
        <f t="shared" si="6"/>
        <v/>
      </c>
      <c r="P116" s="117">
        <f t="shared" si="7"/>
        <v>1</v>
      </c>
    </row>
    <row r="117" spans="1:16" ht="28.8">
      <c r="A117" s="108">
        <v>131</v>
      </c>
      <c r="B117" s="108" t="s">
        <v>598</v>
      </c>
      <c r="C117" s="108" t="s">
        <v>280</v>
      </c>
      <c r="D117" s="108">
        <v>13</v>
      </c>
      <c r="E117" s="108" t="s">
        <v>815</v>
      </c>
      <c r="F117" s="108">
        <v>20</v>
      </c>
      <c r="G117" s="108">
        <v>20</v>
      </c>
      <c r="H117" s="108">
        <v>1</v>
      </c>
      <c r="I117" s="108">
        <v>1</v>
      </c>
      <c r="J117" s="108">
        <v>0</v>
      </c>
      <c r="K117" s="108">
        <v>0</v>
      </c>
      <c r="L117" s="109">
        <v>42771</v>
      </c>
      <c r="M117" s="116">
        <f t="shared" si="4"/>
        <v>1</v>
      </c>
      <c r="N117" s="116">
        <f t="shared" si="5"/>
        <v>1</v>
      </c>
      <c r="O117" s="116" t="str">
        <f t="shared" si="6"/>
        <v/>
      </c>
      <c r="P117" s="117">
        <f t="shared" si="7"/>
        <v>1</v>
      </c>
    </row>
    <row r="118" spans="1:16" ht="43.2">
      <c r="A118" s="108">
        <v>132</v>
      </c>
      <c r="B118" s="108" t="s">
        <v>707</v>
      </c>
      <c r="C118" s="108" t="s">
        <v>215</v>
      </c>
      <c r="D118" s="108">
        <v>5</v>
      </c>
      <c r="E118" s="108" t="s">
        <v>726</v>
      </c>
      <c r="F118" s="108">
        <v>1</v>
      </c>
      <c r="G118" s="108">
        <v>1</v>
      </c>
      <c r="H118" s="108">
        <v>1</v>
      </c>
      <c r="I118" s="108">
        <v>1</v>
      </c>
      <c r="J118" s="108">
        <v>1</v>
      </c>
      <c r="K118" s="108">
        <v>1</v>
      </c>
      <c r="L118" s="109">
        <v>42760</v>
      </c>
      <c r="M118" s="116">
        <f t="shared" si="4"/>
        <v>1</v>
      </c>
      <c r="N118" s="116">
        <f t="shared" si="5"/>
        <v>1</v>
      </c>
      <c r="O118" s="116">
        <f t="shared" si="6"/>
        <v>1</v>
      </c>
      <c r="P118" s="117">
        <f t="shared" si="7"/>
        <v>1</v>
      </c>
    </row>
    <row r="119" spans="1:16" ht="43.2">
      <c r="A119" s="108">
        <v>133</v>
      </c>
      <c r="B119" s="108" t="s">
        <v>707</v>
      </c>
      <c r="C119" s="108" t="s">
        <v>215</v>
      </c>
      <c r="D119" s="108">
        <v>3</v>
      </c>
      <c r="E119" s="108" t="s">
        <v>708</v>
      </c>
      <c r="F119" s="108">
        <v>1</v>
      </c>
      <c r="G119" s="108">
        <v>1</v>
      </c>
      <c r="H119" s="108">
        <v>1</v>
      </c>
      <c r="I119" s="108">
        <v>1</v>
      </c>
      <c r="J119" s="108">
        <v>1</v>
      </c>
      <c r="K119" s="108">
        <v>1</v>
      </c>
      <c r="L119" s="109">
        <v>42760</v>
      </c>
      <c r="M119" s="116">
        <f t="shared" si="4"/>
        <v>1</v>
      </c>
      <c r="N119" s="116">
        <f t="shared" si="5"/>
        <v>1</v>
      </c>
      <c r="O119" s="116">
        <f t="shared" si="6"/>
        <v>1</v>
      </c>
      <c r="P119" s="117">
        <f t="shared" si="7"/>
        <v>1</v>
      </c>
    </row>
    <row r="120" spans="1:16" ht="57.6">
      <c r="A120" s="108">
        <v>135</v>
      </c>
      <c r="B120" s="108" t="s">
        <v>707</v>
      </c>
      <c r="C120" s="108" t="s">
        <v>215</v>
      </c>
      <c r="D120" s="108">
        <v>3</v>
      </c>
      <c r="E120" s="108" t="s">
        <v>709</v>
      </c>
      <c r="F120" s="108">
        <v>1</v>
      </c>
      <c r="G120" s="108">
        <v>1</v>
      </c>
      <c r="H120" s="108">
        <v>1</v>
      </c>
      <c r="I120" s="108">
        <v>1</v>
      </c>
      <c r="J120" s="108">
        <v>1</v>
      </c>
      <c r="K120" s="108">
        <v>1</v>
      </c>
      <c r="L120" s="109">
        <v>42760</v>
      </c>
      <c r="M120" s="116">
        <f t="shared" si="4"/>
        <v>1</v>
      </c>
      <c r="N120" s="116">
        <f t="shared" si="5"/>
        <v>1</v>
      </c>
      <c r="O120" s="116">
        <f t="shared" si="6"/>
        <v>1</v>
      </c>
      <c r="P120" s="117">
        <f t="shared" si="7"/>
        <v>1</v>
      </c>
    </row>
    <row r="121" spans="1:16" ht="57.6">
      <c r="A121" s="108">
        <v>136</v>
      </c>
      <c r="B121" s="108" t="s">
        <v>707</v>
      </c>
      <c r="C121" s="108" t="s">
        <v>215</v>
      </c>
      <c r="D121" s="108">
        <v>9</v>
      </c>
      <c r="E121" s="108" t="s">
        <v>794</v>
      </c>
      <c r="F121" s="108">
        <v>1</v>
      </c>
      <c r="G121" s="108">
        <v>1</v>
      </c>
      <c r="H121" s="108">
        <v>1</v>
      </c>
      <c r="I121" s="108">
        <v>1</v>
      </c>
      <c r="J121" s="108">
        <v>1</v>
      </c>
      <c r="K121" s="108">
        <v>1</v>
      </c>
      <c r="L121" s="109">
        <v>42760</v>
      </c>
      <c r="M121" s="116">
        <f t="shared" si="4"/>
        <v>1</v>
      </c>
      <c r="N121" s="116">
        <f t="shared" si="5"/>
        <v>1</v>
      </c>
      <c r="O121" s="116">
        <f t="shared" si="6"/>
        <v>1</v>
      </c>
      <c r="P121" s="117">
        <f t="shared" si="7"/>
        <v>1</v>
      </c>
    </row>
    <row r="122" spans="1:16" ht="43.2">
      <c r="A122" s="108">
        <v>137</v>
      </c>
      <c r="B122" s="108" t="s">
        <v>707</v>
      </c>
      <c r="C122" s="108" t="s">
        <v>215</v>
      </c>
      <c r="D122" s="108">
        <v>4</v>
      </c>
      <c r="E122" s="108" t="s">
        <v>942</v>
      </c>
      <c r="F122" s="108">
        <v>1</v>
      </c>
      <c r="G122" s="108">
        <v>1</v>
      </c>
      <c r="H122" s="108">
        <v>1</v>
      </c>
      <c r="I122" s="108">
        <v>1</v>
      </c>
      <c r="J122" s="108">
        <v>1</v>
      </c>
      <c r="K122" s="108">
        <v>1</v>
      </c>
      <c r="L122" s="109">
        <v>42760</v>
      </c>
      <c r="M122" s="116">
        <f t="shared" si="4"/>
        <v>1</v>
      </c>
      <c r="N122" s="116">
        <f t="shared" si="5"/>
        <v>1</v>
      </c>
      <c r="O122" s="116">
        <f t="shared" si="6"/>
        <v>1</v>
      </c>
      <c r="P122" s="117">
        <f t="shared" si="7"/>
        <v>1</v>
      </c>
    </row>
    <row r="123" spans="1:16" ht="28.8">
      <c r="A123" s="108">
        <v>138</v>
      </c>
      <c r="B123" s="108" t="s">
        <v>604</v>
      </c>
      <c r="C123" s="108" t="s">
        <v>605</v>
      </c>
      <c r="D123" s="108">
        <v>6</v>
      </c>
      <c r="E123" s="108" t="s">
        <v>740</v>
      </c>
      <c r="F123" s="108">
        <v>1</v>
      </c>
      <c r="G123" s="108">
        <v>0.9</v>
      </c>
      <c r="H123" s="108">
        <v>1</v>
      </c>
      <c r="I123" s="108">
        <v>1</v>
      </c>
      <c r="J123" s="108">
        <v>1</v>
      </c>
      <c r="K123" s="108">
        <v>0.9</v>
      </c>
      <c r="L123" s="109">
        <v>42782</v>
      </c>
      <c r="M123" s="116">
        <f t="shared" si="4"/>
        <v>0.9</v>
      </c>
      <c r="N123" s="116">
        <f t="shared" si="5"/>
        <v>1</v>
      </c>
      <c r="O123" s="116">
        <f t="shared" si="6"/>
        <v>0.9</v>
      </c>
      <c r="P123" s="117">
        <f t="shared" si="7"/>
        <v>0.93333333333333324</v>
      </c>
    </row>
    <row r="124" spans="1:16" ht="28.8">
      <c r="A124" s="108">
        <v>139</v>
      </c>
      <c r="B124" s="108" t="s">
        <v>604</v>
      </c>
      <c r="C124" s="108" t="s">
        <v>605</v>
      </c>
      <c r="D124" s="108">
        <v>12</v>
      </c>
      <c r="E124" s="108" t="s">
        <v>810</v>
      </c>
      <c r="F124" s="108">
        <v>1</v>
      </c>
      <c r="G124" s="108">
        <v>1</v>
      </c>
      <c r="H124" s="108">
        <v>0</v>
      </c>
      <c r="I124" s="108">
        <v>0</v>
      </c>
      <c r="J124" s="108">
        <v>0</v>
      </c>
      <c r="K124" s="108">
        <v>0</v>
      </c>
      <c r="L124" s="109">
        <v>42782</v>
      </c>
      <c r="M124" s="116">
        <f t="shared" si="4"/>
        <v>1</v>
      </c>
      <c r="N124" s="116" t="str">
        <f t="shared" si="5"/>
        <v/>
      </c>
      <c r="O124" s="116" t="str">
        <f t="shared" si="6"/>
        <v/>
      </c>
      <c r="P124" s="117">
        <f t="shared" si="7"/>
        <v>1</v>
      </c>
    </row>
    <row r="125" spans="1:16" ht="72">
      <c r="A125" s="108">
        <v>140</v>
      </c>
      <c r="B125" s="108" t="s">
        <v>483</v>
      </c>
      <c r="C125" s="108" t="s">
        <v>173</v>
      </c>
      <c r="D125" s="108">
        <v>0</v>
      </c>
      <c r="E125" s="108" t="s">
        <v>943</v>
      </c>
      <c r="F125" s="108">
        <v>105</v>
      </c>
      <c r="G125" s="108">
        <v>212</v>
      </c>
      <c r="H125" s="108">
        <v>105</v>
      </c>
      <c r="I125" s="108">
        <v>219</v>
      </c>
      <c r="J125" s="108">
        <v>105</v>
      </c>
      <c r="K125" s="108">
        <v>219</v>
      </c>
      <c r="L125" s="109">
        <v>42766</v>
      </c>
      <c r="M125" s="116">
        <v>1</v>
      </c>
      <c r="N125" s="116">
        <v>1</v>
      </c>
      <c r="O125" s="116">
        <v>1</v>
      </c>
      <c r="P125" s="117">
        <f t="shared" si="7"/>
        <v>1</v>
      </c>
    </row>
    <row r="126" spans="1:16" ht="28.8">
      <c r="A126" s="108">
        <v>141</v>
      </c>
      <c r="B126" s="108" t="s">
        <v>604</v>
      </c>
      <c r="C126" s="108" t="s">
        <v>605</v>
      </c>
      <c r="D126" s="108">
        <v>8</v>
      </c>
      <c r="E126" s="108" t="s">
        <v>769</v>
      </c>
      <c r="F126" s="108">
        <v>1</v>
      </c>
      <c r="G126" s="108">
        <v>1</v>
      </c>
      <c r="H126" s="108">
        <v>1</v>
      </c>
      <c r="I126" s="108">
        <v>1</v>
      </c>
      <c r="J126" s="108">
        <v>1</v>
      </c>
      <c r="K126" s="108">
        <v>1</v>
      </c>
      <c r="L126" s="109">
        <v>42782</v>
      </c>
      <c r="M126" s="116">
        <f t="shared" si="4"/>
        <v>1</v>
      </c>
      <c r="N126" s="116">
        <f t="shared" si="5"/>
        <v>1</v>
      </c>
      <c r="O126" s="116">
        <f t="shared" si="6"/>
        <v>1</v>
      </c>
      <c r="P126" s="117">
        <f t="shared" si="7"/>
        <v>1</v>
      </c>
    </row>
    <row r="127" spans="1:16" ht="72">
      <c r="A127" s="108">
        <v>142</v>
      </c>
      <c r="B127" s="108" t="s">
        <v>483</v>
      </c>
      <c r="C127" s="108" t="s">
        <v>173</v>
      </c>
      <c r="D127" s="108">
        <v>0</v>
      </c>
      <c r="E127" s="108" t="s">
        <v>486</v>
      </c>
      <c r="F127" s="108">
        <v>1460</v>
      </c>
      <c r="G127" s="108">
        <v>1460</v>
      </c>
      <c r="H127" s="108">
        <v>100</v>
      </c>
      <c r="I127" s="108">
        <v>100</v>
      </c>
      <c r="J127" s="108">
        <v>100</v>
      </c>
      <c r="K127" s="108">
        <v>100</v>
      </c>
      <c r="L127" s="109">
        <v>42766</v>
      </c>
      <c r="M127" s="116">
        <f t="shared" si="4"/>
        <v>1</v>
      </c>
      <c r="N127" s="116">
        <f t="shared" si="5"/>
        <v>1</v>
      </c>
      <c r="O127" s="116">
        <f t="shared" si="6"/>
        <v>1</v>
      </c>
      <c r="P127" s="117">
        <f t="shared" si="7"/>
        <v>1</v>
      </c>
    </row>
    <row r="128" spans="1:16" ht="28.8">
      <c r="A128" s="108">
        <v>143</v>
      </c>
      <c r="B128" s="108" t="s">
        <v>604</v>
      </c>
      <c r="C128" s="108" t="s">
        <v>605</v>
      </c>
      <c r="D128" s="108">
        <v>9</v>
      </c>
      <c r="E128" s="108" t="s">
        <v>795</v>
      </c>
      <c r="F128" s="108">
        <v>1</v>
      </c>
      <c r="G128" s="108">
        <v>0.9</v>
      </c>
      <c r="H128" s="108">
        <v>1</v>
      </c>
      <c r="I128" s="108">
        <v>1</v>
      </c>
      <c r="J128" s="108">
        <v>1</v>
      </c>
      <c r="K128" s="108">
        <v>0.9</v>
      </c>
      <c r="L128" s="109">
        <v>42797</v>
      </c>
      <c r="M128" s="116">
        <f t="shared" si="4"/>
        <v>0.9</v>
      </c>
      <c r="N128" s="116">
        <f t="shared" si="5"/>
        <v>1</v>
      </c>
      <c r="O128" s="116">
        <f t="shared" si="6"/>
        <v>0.9</v>
      </c>
      <c r="P128" s="117">
        <f t="shared" si="7"/>
        <v>0.93333333333333324</v>
      </c>
    </row>
    <row r="129" spans="1:16" ht="28.8">
      <c r="A129" s="108">
        <v>144</v>
      </c>
      <c r="B129" s="108" t="s">
        <v>604</v>
      </c>
      <c r="C129" s="108" t="s">
        <v>605</v>
      </c>
      <c r="D129" s="108">
        <v>8</v>
      </c>
      <c r="E129" s="108" t="s">
        <v>770</v>
      </c>
      <c r="F129" s="108">
        <v>1</v>
      </c>
      <c r="G129" s="108">
        <v>1</v>
      </c>
      <c r="H129" s="108">
        <v>1</v>
      </c>
      <c r="I129" s="108">
        <v>1</v>
      </c>
      <c r="J129" s="108">
        <v>1</v>
      </c>
      <c r="K129" s="108">
        <v>1</v>
      </c>
      <c r="L129" s="109">
        <v>42782</v>
      </c>
      <c r="M129" s="116">
        <f t="shared" si="4"/>
        <v>1</v>
      </c>
      <c r="N129" s="116">
        <f t="shared" si="5"/>
        <v>1</v>
      </c>
      <c r="O129" s="116">
        <f t="shared" si="6"/>
        <v>1</v>
      </c>
      <c r="P129" s="117">
        <f t="shared" si="7"/>
        <v>1</v>
      </c>
    </row>
    <row r="130" spans="1:16" ht="57.6">
      <c r="A130" s="108">
        <v>145</v>
      </c>
      <c r="B130" s="108" t="s">
        <v>483</v>
      </c>
      <c r="C130" s="108" t="s">
        <v>173</v>
      </c>
      <c r="D130" s="108">
        <v>0</v>
      </c>
      <c r="E130" s="108" t="s">
        <v>487</v>
      </c>
      <c r="F130" s="108">
        <v>5000</v>
      </c>
      <c r="G130" s="108">
        <v>5419</v>
      </c>
      <c r="H130" s="108">
        <v>4000</v>
      </c>
      <c r="I130" s="108">
        <v>5116</v>
      </c>
      <c r="J130" s="108">
        <v>200</v>
      </c>
      <c r="K130" s="108">
        <v>2836</v>
      </c>
      <c r="L130" s="109">
        <v>42766</v>
      </c>
      <c r="M130" s="116">
        <v>1</v>
      </c>
      <c r="N130" s="116">
        <v>1</v>
      </c>
      <c r="O130" s="116">
        <v>1</v>
      </c>
      <c r="P130" s="117">
        <f t="shared" si="7"/>
        <v>1</v>
      </c>
    </row>
    <row r="131" spans="1:16" ht="43.2">
      <c r="A131" s="108">
        <v>146</v>
      </c>
      <c r="B131" s="108" t="s">
        <v>483</v>
      </c>
      <c r="C131" s="108" t="s">
        <v>173</v>
      </c>
      <c r="D131" s="108">
        <v>0</v>
      </c>
      <c r="E131" s="108" t="s">
        <v>488</v>
      </c>
      <c r="F131" s="108">
        <v>100</v>
      </c>
      <c r="G131" s="108">
        <v>100</v>
      </c>
      <c r="H131" s="108">
        <v>200</v>
      </c>
      <c r="I131" s="108">
        <v>1284</v>
      </c>
      <c r="J131" s="108">
        <v>10</v>
      </c>
      <c r="K131" s="108">
        <v>17</v>
      </c>
      <c r="L131" s="109">
        <v>42766</v>
      </c>
      <c r="M131" s="116">
        <f t="shared" si="4"/>
        <v>1</v>
      </c>
      <c r="N131" s="116">
        <v>1</v>
      </c>
      <c r="O131" s="116">
        <v>1</v>
      </c>
      <c r="P131" s="117">
        <f t="shared" si="7"/>
        <v>1</v>
      </c>
    </row>
    <row r="132" spans="1:16" ht="28.8">
      <c r="A132" s="108">
        <v>147</v>
      </c>
      <c r="B132" s="108" t="s">
        <v>604</v>
      </c>
      <c r="C132" s="108" t="s">
        <v>605</v>
      </c>
      <c r="D132" s="108">
        <v>1</v>
      </c>
      <c r="E132" s="108" t="s">
        <v>606</v>
      </c>
      <c r="F132" s="108">
        <v>1</v>
      </c>
      <c r="G132" s="108">
        <v>1</v>
      </c>
      <c r="H132" s="108">
        <v>1</v>
      </c>
      <c r="I132" s="108">
        <v>1</v>
      </c>
      <c r="J132" s="108">
        <v>1</v>
      </c>
      <c r="K132" s="108">
        <v>1</v>
      </c>
      <c r="L132" s="109">
        <v>42780</v>
      </c>
      <c r="M132" s="116">
        <f t="shared" ref="M132:M195" si="8">IF(F132&gt;0,G132/F132,"")</f>
        <v>1</v>
      </c>
      <c r="N132" s="116">
        <f t="shared" ref="N132:N195" si="9">IF(H132&gt;0,I132/H132,"")</f>
        <v>1</v>
      </c>
      <c r="O132" s="116">
        <f t="shared" ref="O132:O195" si="10">IF(J132&gt;0,K132/J132,"")</f>
        <v>1</v>
      </c>
      <c r="P132" s="117">
        <f t="shared" ref="P132:P195" si="11">AVERAGE(M132:O132)</f>
        <v>1</v>
      </c>
    </row>
    <row r="133" spans="1:16" ht="57.6">
      <c r="A133" s="108">
        <v>148</v>
      </c>
      <c r="B133" s="108" t="s">
        <v>483</v>
      </c>
      <c r="C133" s="108" t="s">
        <v>173</v>
      </c>
      <c r="D133" s="108">
        <v>0</v>
      </c>
      <c r="E133" s="108" t="s">
        <v>944</v>
      </c>
      <c r="F133" s="108">
        <v>100</v>
      </c>
      <c r="G133" s="108">
        <v>100</v>
      </c>
      <c r="H133" s="108">
        <v>100</v>
      </c>
      <c r="I133" s="108">
        <v>100</v>
      </c>
      <c r="J133" s="108">
        <v>100</v>
      </c>
      <c r="K133" s="108">
        <v>100</v>
      </c>
      <c r="L133" s="109">
        <v>42766</v>
      </c>
      <c r="M133" s="116">
        <f t="shared" si="8"/>
        <v>1</v>
      </c>
      <c r="N133" s="116">
        <f t="shared" si="9"/>
        <v>1</v>
      </c>
      <c r="O133" s="116">
        <f t="shared" si="10"/>
        <v>1</v>
      </c>
      <c r="P133" s="117">
        <f t="shared" si="11"/>
        <v>1</v>
      </c>
    </row>
    <row r="134" spans="1:16" ht="43.2">
      <c r="A134" s="108">
        <v>149</v>
      </c>
      <c r="B134" s="108" t="s">
        <v>483</v>
      </c>
      <c r="C134" s="108" t="s">
        <v>173</v>
      </c>
      <c r="D134" s="108">
        <v>0</v>
      </c>
      <c r="E134" s="108" t="s">
        <v>490</v>
      </c>
      <c r="F134" s="108">
        <v>1155</v>
      </c>
      <c r="G134" s="108">
        <v>1155</v>
      </c>
      <c r="H134" s="108">
        <v>1177</v>
      </c>
      <c r="I134" s="108">
        <v>1177</v>
      </c>
      <c r="J134" s="108">
        <v>1115</v>
      </c>
      <c r="K134" s="108">
        <v>1115</v>
      </c>
      <c r="L134" s="109">
        <v>42766</v>
      </c>
      <c r="M134" s="116">
        <f t="shared" si="8"/>
        <v>1</v>
      </c>
      <c r="N134" s="116">
        <f t="shared" si="9"/>
        <v>1</v>
      </c>
      <c r="O134" s="116">
        <f t="shared" si="10"/>
        <v>1</v>
      </c>
      <c r="P134" s="117">
        <f t="shared" si="11"/>
        <v>1</v>
      </c>
    </row>
    <row r="135" spans="1:16" ht="28.8">
      <c r="A135" s="108">
        <v>150</v>
      </c>
      <c r="B135" s="108" t="s">
        <v>604</v>
      </c>
      <c r="C135" s="108" t="s">
        <v>605</v>
      </c>
      <c r="D135" s="108">
        <v>1</v>
      </c>
      <c r="E135" s="108" t="s">
        <v>607</v>
      </c>
      <c r="F135" s="108">
        <v>1</v>
      </c>
      <c r="G135" s="108">
        <v>1</v>
      </c>
      <c r="H135" s="108">
        <v>1</v>
      </c>
      <c r="I135" s="108">
        <v>1</v>
      </c>
      <c r="J135" s="108">
        <v>0</v>
      </c>
      <c r="K135" s="108">
        <v>0</v>
      </c>
      <c r="L135" s="109">
        <v>42780</v>
      </c>
      <c r="M135" s="116">
        <f t="shared" si="8"/>
        <v>1</v>
      </c>
      <c r="N135" s="116">
        <f t="shared" si="9"/>
        <v>1</v>
      </c>
      <c r="O135" s="116" t="str">
        <f t="shared" si="10"/>
        <v/>
      </c>
      <c r="P135" s="117">
        <f t="shared" si="11"/>
        <v>1</v>
      </c>
    </row>
    <row r="136" spans="1:16" ht="43.2">
      <c r="A136" s="108">
        <v>151</v>
      </c>
      <c r="B136" s="108" t="s">
        <v>483</v>
      </c>
      <c r="C136" s="108" t="s">
        <v>173</v>
      </c>
      <c r="D136" s="108">
        <v>0</v>
      </c>
      <c r="E136" s="108" t="s">
        <v>491</v>
      </c>
      <c r="F136" s="108">
        <v>35</v>
      </c>
      <c r="G136" s="108">
        <v>37</v>
      </c>
      <c r="H136" s="108">
        <v>13</v>
      </c>
      <c r="I136" s="108">
        <v>13</v>
      </c>
      <c r="J136" s="108">
        <v>4000</v>
      </c>
      <c r="K136" s="108">
        <v>4133</v>
      </c>
      <c r="L136" s="109">
        <v>42766</v>
      </c>
      <c r="M136" s="116">
        <v>1</v>
      </c>
      <c r="N136" s="116">
        <f t="shared" si="9"/>
        <v>1</v>
      </c>
      <c r="O136" s="116">
        <v>1</v>
      </c>
      <c r="P136" s="117">
        <f t="shared" si="11"/>
        <v>1</v>
      </c>
    </row>
    <row r="137" spans="1:16" ht="43.2">
      <c r="A137" s="108">
        <v>152</v>
      </c>
      <c r="B137" s="108" t="s">
        <v>483</v>
      </c>
      <c r="C137" s="108" t="s">
        <v>173</v>
      </c>
      <c r="D137" s="108">
        <v>26</v>
      </c>
      <c r="E137" s="108" t="s">
        <v>945</v>
      </c>
      <c r="F137" s="108">
        <v>50</v>
      </c>
      <c r="G137" s="108">
        <v>60</v>
      </c>
      <c r="H137" s="108">
        <v>50</v>
      </c>
      <c r="I137" s="108">
        <v>60</v>
      </c>
      <c r="J137" s="108">
        <v>0</v>
      </c>
      <c r="K137" s="108">
        <v>0</v>
      </c>
      <c r="L137" s="109">
        <v>42806</v>
      </c>
      <c r="M137" s="116">
        <v>1</v>
      </c>
      <c r="N137" s="116">
        <v>1</v>
      </c>
      <c r="O137" s="116" t="str">
        <f t="shared" si="10"/>
        <v/>
      </c>
      <c r="P137" s="117">
        <f t="shared" si="11"/>
        <v>1</v>
      </c>
    </row>
    <row r="138" spans="1:16" ht="43.2">
      <c r="A138" s="108">
        <v>153</v>
      </c>
      <c r="B138" s="108" t="s">
        <v>483</v>
      </c>
      <c r="C138" s="108" t="s">
        <v>173</v>
      </c>
      <c r="D138" s="108">
        <v>0</v>
      </c>
      <c r="E138" s="108" t="s">
        <v>493</v>
      </c>
      <c r="F138" s="108">
        <v>20</v>
      </c>
      <c r="G138" s="108">
        <v>503</v>
      </c>
      <c r="H138" s="108">
        <v>20</v>
      </c>
      <c r="I138" s="108">
        <v>560</v>
      </c>
      <c r="J138" s="108">
        <v>0</v>
      </c>
      <c r="K138" s="108">
        <v>0</v>
      </c>
      <c r="L138" s="109">
        <v>42806</v>
      </c>
      <c r="M138" s="116">
        <v>1</v>
      </c>
      <c r="N138" s="116">
        <v>1</v>
      </c>
      <c r="O138" s="116" t="str">
        <f t="shared" si="10"/>
        <v/>
      </c>
      <c r="P138" s="117">
        <f t="shared" si="11"/>
        <v>1</v>
      </c>
    </row>
    <row r="139" spans="1:16" ht="43.2">
      <c r="A139" s="108">
        <v>154</v>
      </c>
      <c r="B139" s="108" t="s">
        <v>483</v>
      </c>
      <c r="C139" s="108" t="s">
        <v>173</v>
      </c>
      <c r="D139" s="108">
        <v>0</v>
      </c>
      <c r="E139" s="108" t="s">
        <v>494</v>
      </c>
      <c r="F139" s="108">
        <v>2</v>
      </c>
      <c r="G139" s="108">
        <v>317</v>
      </c>
      <c r="H139" s="108">
        <v>1</v>
      </c>
      <c r="I139" s="108">
        <v>1</v>
      </c>
      <c r="J139" s="108">
        <v>12</v>
      </c>
      <c r="K139" s="108">
        <v>125</v>
      </c>
      <c r="L139" s="109">
        <v>42806</v>
      </c>
      <c r="M139" s="116">
        <v>1</v>
      </c>
      <c r="N139" s="116">
        <f t="shared" si="9"/>
        <v>1</v>
      </c>
      <c r="O139" s="116">
        <v>1</v>
      </c>
      <c r="P139" s="117">
        <f t="shared" si="11"/>
        <v>1</v>
      </c>
    </row>
    <row r="140" spans="1:16" ht="28.8">
      <c r="A140" s="108">
        <v>155</v>
      </c>
      <c r="B140" s="108" t="s">
        <v>608</v>
      </c>
      <c r="C140" s="108" t="s">
        <v>609</v>
      </c>
      <c r="D140" s="108">
        <v>1</v>
      </c>
      <c r="E140" s="108" t="s">
        <v>610</v>
      </c>
      <c r="F140" s="108">
        <v>10</v>
      </c>
      <c r="G140" s="108">
        <v>10</v>
      </c>
      <c r="H140" s="108">
        <v>10</v>
      </c>
      <c r="I140" s="108">
        <v>10</v>
      </c>
      <c r="J140" s="108">
        <v>0</v>
      </c>
      <c r="K140" s="108">
        <v>0</v>
      </c>
      <c r="L140" s="109">
        <v>42762</v>
      </c>
      <c r="M140" s="116">
        <f t="shared" si="8"/>
        <v>1</v>
      </c>
      <c r="N140" s="116">
        <f t="shared" si="9"/>
        <v>1</v>
      </c>
      <c r="O140" s="116" t="str">
        <f t="shared" si="10"/>
        <v/>
      </c>
      <c r="P140" s="117">
        <f t="shared" si="11"/>
        <v>1</v>
      </c>
    </row>
    <row r="141" spans="1:16" ht="28.8">
      <c r="A141" s="108">
        <v>156</v>
      </c>
      <c r="B141" s="108" t="s">
        <v>608</v>
      </c>
      <c r="C141" s="108" t="s">
        <v>609</v>
      </c>
      <c r="D141" s="108">
        <v>5</v>
      </c>
      <c r="E141" s="108" t="s">
        <v>727</v>
      </c>
      <c r="F141" s="108">
        <v>10</v>
      </c>
      <c r="G141" s="108">
        <v>10</v>
      </c>
      <c r="H141" s="108">
        <v>0</v>
      </c>
      <c r="I141" s="108">
        <v>0</v>
      </c>
      <c r="J141" s="108">
        <v>0</v>
      </c>
      <c r="K141" s="108">
        <v>0</v>
      </c>
      <c r="L141" s="109">
        <v>42762</v>
      </c>
      <c r="M141" s="116">
        <f t="shared" si="8"/>
        <v>1</v>
      </c>
      <c r="N141" s="116" t="str">
        <f t="shared" si="9"/>
        <v/>
      </c>
      <c r="O141" s="116" t="str">
        <f t="shared" si="10"/>
        <v/>
      </c>
      <c r="P141" s="117">
        <f t="shared" si="11"/>
        <v>1</v>
      </c>
    </row>
    <row r="142" spans="1:16" ht="28.8">
      <c r="A142" s="108">
        <v>157</v>
      </c>
      <c r="B142" s="108" t="s">
        <v>608</v>
      </c>
      <c r="C142" s="108" t="s">
        <v>609</v>
      </c>
      <c r="D142" s="108">
        <v>22</v>
      </c>
      <c r="E142" s="108" t="s">
        <v>842</v>
      </c>
      <c r="F142" s="108">
        <v>10</v>
      </c>
      <c r="G142" s="108">
        <v>10</v>
      </c>
      <c r="H142" s="108">
        <v>0</v>
      </c>
      <c r="I142" s="108">
        <v>0</v>
      </c>
      <c r="J142" s="108">
        <v>0</v>
      </c>
      <c r="K142" s="108">
        <v>0</v>
      </c>
      <c r="L142" s="109">
        <v>42762</v>
      </c>
      <c r="M142" s="116">
        <f t="shared" si="8"/>
        <v>1</v>
      </c>
      <c r="N142" s="116" t="str">
        <f t="shared" si="9"/>
        <v/>
      </c>
      <c r="O142" s="116" t="str">
        <f t="shared" si="10"/>
        <v/>
      </c>
      <c r="P142" s="117">
        <f t="shared" si="11"/>
        <v>1</v>
      </c>
    </row>
    <row r="143" spans="1:16" ht="43.2">
      <c r="A143" s="108">
        <v>158</v>
      </c>
      <c r="B143" s="108" t="s">
        <v>611</v>
      </c>
      <c r="C143" s="108" t="s">
        <v>244</v>
      </c>
      <c r="D143" s="108">
        <v>1</v>
      </c>
      <c r="E143" s="108" t="s">
        <v>946</v>
      </c>
      <c r="F143" s="108">
        <v>10</v>
      </c>
      <c r="G143" s="108">
        <v>10</v>
      </c>
      <c r="H143" s="108">
        <v>10</v>
      </c>
      <c r="I143" s="108">
        <v>10</v>
      </c>
      <c r="J143" s="108">
        <v>10</v>
      </c>
      <c r="K143" s="108">
        <v>10</v>
      </c>
      <c r="L143" s="109">
        <v>42763</v>
      </c>
      <c r="M143" s="116">
        <f t="shared" si="8"/>
        <v>1</v>
      </c>
      <c r="N143" s="116">
        <f t="shared" si="9"/>
        <v>1</v>
      </c>
      <c r="O143" s="116">
        <f t="shared" si="10"/>
        <v>1</v>
      </c>
      <c r="P143" s="117">
        <f t="shared" si="11"/>
        <v>1</v>
      </c>
    </row>
    <row r="144" spans="1:16" ht="86.4">
      <c r="A144" s="108">
        <v>159</v>
      </c>
      <c r="B144" s="108" t="s">
        <v>611</v>
      </c>
      <c r="C144" s="108" t="s">
        <v>244</v>
      </c>
      <c r="D144" s="108">
        <v>7</v>
      </c>
      <c r="E144" s="108" t="s">
        <v>947</v>
      </c>
      <c r="F144" s="108">
        <v>10</v>
      </c>
      <c r="G144" s="108">
        <v>10</v>
      </c>
      <c r="H144" s="108">
        <v>10</v>
      </c>
      <c r="I144" s="108">
        <v>10</v>
      </c>
      <c r="J144" s="108">
        <v>10</v>
      </c>
      <c r="K144" s="108">
        <v>10</v>
      </c>
      <c r="L144" s="109">
        <v>42763</v>
      </c>
      <c r="M144" s="116">
        <f t="shared" si="8"/>
        <v>1</v>
      </c>
      <c r="N144" s="116">
        <f t="shared" si="9"/>
        <v>1</v>
      </c>
      <c r="O144" s="116">
        <f t="shared" si="10"/>
        <v>1</v>
      </c>
      <c r="P144" s="117">
        <f t="shared" si="11"/>
        <v>1</v>
      </c>
    </row>
    <row r="145" spans="1:16" ht="72">
      <c r="A145" s="108">
        <v>161</v>
      </c>
      <c r="B145" s="108" t="s">
        <v>513</v>
      </c>
      <c r="C145" s="108" t="s">
        <v>514</v>
      </c>
      <c r="D145" s="108">
        <v>31</v>
      </c>
      <c r="E145" s="108" t="s">
        <v>908</v>
      </c>
      <c r="F145" s="108">
        <v>10</v>
      </c>
      <c r="G145" s="108">
        <v>10</v>
      </c>
      <c r="H145" s="108">
        <v>10</v>
      </c>
      <c r="I145" s="108">
        <v>10</v>
      </c>
      <c r="J145" s="108">
        <v>0</v>
      </c>
      <c r="K145" s="108">
        <v>0</v>
      </c>
      <c r="L145" s="109">
        <v>42767</v>
      </c>
      <c r="M145" s="116">
        <f t="shared" si="8"/>
        <v>1</v>
      </c>
      <c r="N145" s="116">
        <f t="shared" si="9"/>
        <v>1</v>
      </c>
      <c r="O145" s="116" t="str">
        <f t="shared" si="10"/>
        <v/>
      </c>
      <c r="P145" s="117">
        <f t="shared" si="11"/>
        <v>1</v>
      </c>
    </row>
    <row r="146" spans="1:16" ht="28.8">
      <c r="A146" s="108">
        <v>162</v>
      </c>
      <c r="B146" s="108" t="s">
        <v>572</v>
      </c>
      <c r="C146" s="108" t="s">
        <v>232</v>
      </c>
      <c r="D146" s="108">
        <v>1</v>
      </c>
      <c r="E146" s="108" t="s">
        <v>614</v>
      </c>
      <c r="F146" s="108">
        <v>10</v>
      </c>
      <c r="G146" s="108">
        <v>10</v>
      </c>
      <c r="H146" s="108">
        <v>0</v>
      </c>
      <c r="I146" s="108">
        <v>0</v>
      </c>
      <c r="J146" s="108">
        <v>0</v>
      </c>
      <c r="K146" s="108">
        <v>0</v>
      </c>
      <c r="L146" s="109">
        <v>42765</v>
      </c>
      <c r="M146" s="116">
        <f t="shared" si="8"/>
        <v>1</v>
      </c>
      <c r="N146" s="116" t="str">
        <f t="shared" si="9"/>
        <v/>
      </c>
      <c r="O146" s="116" t="str">
        <f t="shared" si="10"/>
        <v/>
      </c>
      <c r="P146" s="117">
        <f t="shared" si="11"/>
        <v>1</v>
      </c>
    </row>
    <row r="147" spans="1:16" ht="28.8">
      <c r="A147" s="108">
        <v>163</v>
      </c>
      <c r="B147" s="108" t="s">
        <v>572</v>
      </c>
      <c r="C147" s="108" t="s">
        <v>232</v>
      </c>
      <c r="D147" s="108">
        <v>1</v>
      </c>
      <c r="E147" s="108" t="s">
        <v>615</v>
      </c>
      <c r="F147" s="108">
        <v>10</v>
      </c>
      <c r="G147" s="108">
        <v>10</v>
      </c>
      <c r="H147" s="108">
        <v>10</v>
      </c>
      <c r="I147" s="108">
        <v>10</v>
      </c>
      <c r="J147" s="108">
        <v>0</v>
      </c>
      <c r="K147" s="108">
        <v>0</v>
      </c>
      <c r="L147" s="109">
        <v>42765</v>
      </c>
      <c r="M147" s="116">
        <f t="shared" si="8"/>
        <v>1</v>
      </c>
      <c r="N147" s="116">
        <f t="shared" si="9"/>
        <v>1</v>
      </c>
      <c r="O147" s="116" t="str">
        <f t="shared" si="10"/>
        <v/>
      </c>
      <c r="P147" s="117">
        <f t="shared" si="11"/>
        <v>1</v>
      </c>
    </row>
    <row r="148" spans="1:16" ht="43.2">
      <c r="A148" s="108">
        <v>164</v>
      </c>
      <c r="B148" s="108" t="s">
        <v>870</v>
      </c>
      <c r="C148" s="108" t="s">
        <v>871</v>
      </c>
      <c r="D148" s="108">
        <v>26</v>
      </c>
      <c r="E148" s="108" t="s">
        <v>874</v>
      </c>
      <c r="F148" s="108">
        <v>10</v>
      </c>
      <c r="G148" s="108">
        <v>10</v>
      </c>
      <c r="H148" s="108">
        <v>10</v>
      </c>
      <c r="I148" s="108">
        <v>9</v>
      </c>
      <c r="J148" s="108">
        <v>10</v>
      </c>
      <c r="K148" s="108">
        <v>10</v>
      </c>
      <c r="L148" s="109">
        <v>42788</v>
      </c>
      <c r="M148" s="116">
        <f t="shared" si="8"/>
        <v>1</v>
      </c>
      <c r="N148" s="116">
        <f t="shared" si="9"/>
        <v>0.9</v>
      </c>
      <c r="O148" s="116">
        <f t="shared" si="10"/>
        <v>1</v>
      </c>
      <c r="P148" s="117">
        <f t="shared" si="11"/>
        <v>0.96666666666666667</v>
      </c>
    </row>
    <row r="149" spans="1:16" ht="43.2">
      <c r="A149" s="108">
        <v>165</v>
      </c>
      <c r="B149" s="108" t="s">
        <v>483</v>
      </c>
      <c r="C149" s="108" t="s">
        <v>173</v>
      </c>
      <c r="D149" s="108">
        <v>0</v>
      </c>
      <c r="E149" s="108" t="s">
        <v>495</v>
      </c>
      <c r="F149" s="108">
        <v>100</v>
      </c>
      <c r="G149" s="108">
        <v>100</v>
      </c>
      <c r="H149" s="108">
        <v>100</v>
      </c>
      <c r="I149" s="108">
        <v>100</v>
      </c>
      <c r="J149" s="108">
        <v>100</v>
      </c>
      <c r="K149" s="108">
        <v>100</v>
      </c>
      <c r="L149" s="109">
        <v>42766</v>
      </c>
      <c r="M149" s="116">
        <f t="shared" si="8"/>
        <v>1</v>
      </c>
      <c r="N149" s="116">
        <f t="shared" si="9"/>
        <v>1</v>
      </c>
      <c r="O149" s="116">
        <f t="shared" si="10"/>
        <v>1</v>
      </c>
      <c r="P149" s="117">
        <f t="shared" si="11"/>
        <v>1</v>
      </c>
    </row>
    <row r="150" spans="1:16" ht="72">
      <c r="A150" s="108">
        <v>166</v>
      </c>
      <c r="B150" s="108" t="s">
        <v>483</v>
      </c>
      <c r="C150" s="108" t="s">
        <v>173</v>
      </c>
      <c r="D150" s="108">
        <v>0</v>
      </c>
      <c r="E150" s="108" t="s">
        <v>496</v>
      </c>
      <c r="F150" s="108">
        <v>100</v>
      </c>
      <c r="G150" s="108">
        <v>100</v>
      </c>
      <c r="H150" s="108">
        <v>30</v>
      </c>
      <c r="I150" s="108">
        <v>40</v>
      </c>
      <c r="J150" s="108">
        <v>203</v>
      </c>
      <c r="K150" s="108">
        <v>2217</v>
      </c>
      <c r="L150" s="109">
        <v>42766</v>
      </c>
      <c r="M150" s="116">
        <f t="shared" si="8"/>
        <v>1</v>
      </c>
      <c r="N150" s="116">
        <v>1</v>
      </c>
      <c r="O150" s="116">
        <v>1</v>
      </c>
      <c r="P150" s="117">
        <f t="shared" si="11"/>
        <v>1</v>
      </c>
    </row>
    <row r="151" spans="1:16" ht="57.6">
      <c r="A151" s="108">
        <v>167</v>
      </c>
      <c r="B151" s="108" t="s">
        <v>483</v>
      </c>
      <c r="C151" s="108" t="s">
        <v>173</v>
      </c>
      <c r="D151" s="108">
        <v>0</v>
      </c>
      <c r="E151" s="108" t="s">
        <v>948</v>
      </c>
      <c r="F151" s="108">
        <v>70</v>
      </c>
      <c r="G151" s="108">
        <v>71</v>
      </c>
      <c r="H151" s="108">
        <v>70</v>
      </c>
      <c r="I151" s="108">
        <v>71</v>
      </c>
      <c r="J151" s="108">
        <v>4</v>
      </c>
      <c r="K151" s="108">
        <v>5</v>
      </c>
      <c r="L151" s="109">
        <v>42766</v>
      </c>
      <c r="M151" s="116">
        <v>1</v>
      </c>
      <c r="N151" s="116">
        <v>1</v>
      </c>
      <c r="O151" s="116">
        <v>1</v>
      </c>
      <c r="P151" s="117">
        <f t="shared" si="11"/>
        <v>1</v>
      </c>
    </row>
    <row r="152" spans="1:16" ht="43.2">
      <c r="A152" s="108">
        <v>168</v>
      </c>
      <c r="B152" s="108" t="s">
        <v>483</v>
      </c>
      <c r="C152" s="108" t="s">
        <v>173</v>
      </c>
      <c r="D152" s="108">
        <v>0</v>
      </c>
      <c r="E152" s="108" t="s">
        <v>498</v>
      </c>
      <c r="F152" s="108">
        <v>2657</v>
      </c>
      <c r="G152" s="108">
        <v>2657</v>
      </c>
      <c r="H152" s="108">
        <v>2853</v>
      </c>
      <c r="I152" s="108">
        <v>2853</v>
      </c>
      <c r="J152" s="108">
        <v>2900</v>
      </c>
      <c r="K152" s="108">
        <v>2967</v>
      </c>
      <c r="L152" s="109">
        <v>42766</v>
      </c>
      <c r="M152" s="116">
        <f t="shared" si="8"/>
        <v>1</v>
      </c>
      <c r="N152" s="116">
        <f t="shared" si="9"/>
        <v>1</v>
      </c>
      <c r="O152" s="116">
        <v>1</v>
      </c>
      <c r="P152" s="117">
        <f t="shared" si="11"/>
        <v>1</v>
      </c>
    </row>
    <row r="153" spans="1:16" ht="43.2">
      <c r="A153" s="108">
        <v>169</v>
      </c>
      <c r="B153" s="108" t="s">
        <v>499</v>
      </c>
      <c r="C153" s="108" t="s">
        <v>240</v>
      </c>
      <c r="D153" s="108">
        <v>25</v>
      </c>
      <c r="E153" s="108" t="s">
        <v>864</v>
      </c>
      <c r="F153" s="108">
        <v>10</v>
      </c>
      <c r="G153" s="108">
        <v>10</v>
      </c>
      <c r="H153" s="108">
        <v>10</v>
      </c>
      <c r="I153" s="108">
        <v>10</v>
      </c>
      <c r="J153" s="108">
        <v>10</v>
      </c>
      <c r="K153" s="108">
        <v>10</v>
      </c>
      <c r="L153" s="109">
        <v>42787</v>
      </c>
      <c r="M153" s="116">
        <f t="shared" si="8"/>
        <v>1</v>
      </c>
      <c r="N153" s="116">
        <f t="shared" si="9"/>
        <v>1</v>
      </c>
      <c r="O153" s="116">
        <f t="shared" si="10"/>
        <v>1</v>
      </c>
      <c r="P153" s="117">
        <f t="shared" si="11"/>
        <v>1</v>
      </c>
    </row>
    <row r="154" spans="1:16" ht="28.8">
      <c r="A154" s="108">
        <v>170</v>
      </c>
      <c r="B154" s="108" t="s">
        <v>499</v>
      </c>
      <c r="C154" s="108" t="s">
        <v>240</v>
      </c>
      <c r="D154" s="108">
        <v>0</v>
      </c>
      <c r="E154" s="108" t="s">
        <v>500</v>
      </c>
      <c r="F154" s="108">
        <v>10</v>
      </c>
      <c r="G154" s="108">
        <v>10</v>
      </c>
      <c r="H154" s="108">
        <v>10</v>
      </c>
      <c r="I154" s="108">
        <v>10</v>
      </c>
      <c r="J154" s="108">
        <v>10</v>
      </c>
      <c r="K154" s="108">
        <v>10</v>
      </c>
      <c r="L154" s="109">
        <v>42787</v>
      </c>
      <c r="M154" s="116">
        <f t="shared" si="8"/>
        <v>1</v>
      </c>
      <c r="N154" s="116">
        <f t="shared" si="9"/>
        <v>1</v>
      </c>
      <c r="O154" s="116">
        <f t="shared" si="10"/>
        <v>1</v>
      </c>
      <c r="P154" s="117">
        <f t="shared" si="11"/>
        <v>1</v>
      </c>
    </row>
    <row r="155" spans="1:16" ht="28.8">
      <c r="A155" s="108">
        <v>171</v>
      </c>
      <c r="B155" s="108" t="s">
        <v>499</v>
      </c>
      <c r="C155" s="108" t="s">
        <v>240</v>
      </c>
      <c r="D155" s="108">
        <v>0</v>
      </c>
      <c r="E155" s="108" t="s">
        <v>501</v>
      </c>
      <c r="F155" s="108">
        <v>10</v>
      </c>
      <c r="G155" s="108">
        <v>10</v>
      </c>
      <c r="H155" s="108">
        <v>10</v>
      </c>
      <c r="I155" s="108">
        <v>10</v>
      </c>
      <c r="J155" s="108">
        <v>10</v>
      </c>
      <c r="K155" s="108">
        <v>10</v>
      </c>
      <c r="L155" s="109">
        <v>42787</v>
      </c>
      <c r="M155" s="116">
        <f t="shared" si="8"/>
        <v>1</v>
      </c>
      <c r="N155" s="116">
        <f t="shared" si="9"/>
        <v>1</v>
      </c>
      <c r="O155" s="116">
        <f t="shared" si="10"/>
        <v>1</v>
      </c>
      <c r="P155" s="117">
        <f t="shared" si="11"/>
        <v>1</v>
      </c>
    </row>
    <row r="156" spans="1:16" ht="28.8">
      <c r="A156" s="108">
        <v>172</v>
      </c>
      <c r="B156" s="108" t="s">
        <v>499</v>
      </c>
      <c r="C156" s="108" t="s">
        <v>240</v>
      </c>
      <c r="D156" s="108">
        <v>0</v>
      </c>
      <c r="E156" s="108" t="s">
        <v>502</v>
      </c>
      <c r="F156" s="108">
        <v>10</v>
      </c>
      <c r="G156" s="108">
        <v>10</v>
      </c>
      <c r="H156" s="108">
        <v>10</v>
      </c>
      <c r="I156" s="108">
        <v>10</v>
      </c>
      <c r="J156" s="108">
        <v>10</v>
      </c>
      <c r="K156" s="108">
        <v>10</v>
      </c>
      <c r="L156" s="109">
        <v>42787</v>
      </c>
      <c r="M156" s="116">
        <f t="shared" si="8"/>
        <v>1</v>
      </c>
      <c r="N156" s="116">
        <f t="shared" si="9"/>
        <v>1</v>
      </c>
      <c r="O156" s="116">
        <f t="shared" si="10"/>
        <v>1</v>
      </c>
      <c r="P156" s="117">
        <f t="shared" si="11"/>
        <v>1</v>
      </c>
    </row>
    <row r="157" spans="1:16" ht="57.6">
      <c r="A157" s="108">
        <v>173</v>
      </c>
      <c r="B157" s="108" t="s">
        <v>483</v>
      </c>
      <c r="C157" s="108" t="s">
        <v>173</v>
      </c>
      <c r="D157" s="108">
        <v>0</v>
      </c>
      <c r="E157" s="108" t="s">
        <v>503</v>
      </c>
      <c r="F157" s="108">
        <v>8000</v>
      </c>
      <c r="G157" s="108">
        <v>8900</v>
      </c>
      <c r="H157" s="108">
        <v>500</v>
      </c>
      <c r="I157" s="108">
        <v>623</v>
      </c>
      <c r="J157" s="108">
        <v>200</v>
      </c>
      <c r="K157" s="108">
        <v>244</v>
      </c>
      <c r="L157" s="109">
        <v>42766</v>
      </c>
      <c r="M157" s="116">
        <v>1</v>
      </c>
      <c r="N157" s="116">
        <v>1</v>
      </c>
      <c r="O157" s="116">
        <v>1</v>
      </c>
      <c r="P157" s="117">
        <f t="shared" si="11"/>
        <v>1</v>
      </c>
    </row>
    <row r="158" spans="1:16" ht="86.4">
      <c r="A158" s="108">
        <v>174</v>
      </c>
      <c r="B158" s="108" t="s">
        <v>616</v>
      </c>
      <c r="C158" s="108" t="s">
        <v>253</v>
      </c>
      <c r="D158" s="108">
        <v>1</v>
      </c>
      <c r="E158" s="108" t="s">
        <v>949</v>
      </c>
      <c r="F158" s="108">
        <v>10</v>
      </c>
      <c r="G158" s="108">
        <v>10</v>
      </c>
      <c r="H158" s="108">
        <v>10</v>
      </c>
      <c r="I158" s="108">
        <v>10</v>
      </c>
      <c r="J158" s="108">
        <v>10</v>
      </c>
      <c r="K158" s="108">
        <v>10</v>
      </c>
      <c r="L158" s="109">
        <v>42765</v>
      </c>
      <c r="M158" s="116">
        <f t="shared" si="8"/>
        <v>1</v>
      </c>
      <c r="N158" s="116">
        <f t="shared" si="9"/>
        <v>1</v>
      </c>
      <c r="O158" s="116">
        <f t="shared" si="10"/>
        <v>1</v>
      </c>
      <c r="P158" s="117">
        <f t="shared" si="11"/>
        <v>1</v>
      </c>
    </row>
    <row r="159" spans="1:16" ht="115.2">
      <c r="A159" s="108">
        <v>175</v>
      </c>
      <c r="B159" s="108" t="s">
        <v>616</v>
      </c>
      <c r="C159" s="108" t="s">
        <v>253</v>
      </c>
      <c r="D159" s="108">
        <v>1</v>
      </c>
      <c r="E159" s="108" t="s">
        <v>950</v>
      </c>
      <c r="F159" s="108">
        <v>10</v>
      </c>
      <c r="G159" s="108">
        <v>10</v>
      </c>
      <c r="H159" s="108">
        <v>10</v>
      </c>
      <c r="I159" s="108">
        <v>10</v>
      </c>
      <c r="J159" s="108">
        <v>10</v>
      </c>
      <c r="K159" s="108">
        <v>10</v>
      </c>
      <c r="L159" s="109">
        <v>42765</v>
      </c>
      <c r="M159" s="116">
        <f t="shared" si="8"/>
        <v>1</v>
      </c>
      <c r="N159" s="116">
        <f t="shared" si="9"/>
        <v>1</v>
      </c>
      <c r="O159" s="116">
        <f t="shared" si="10"/>
        <v>1</v>
      </c>
      <c r="P159" s="117">
        <f t="shared" si="11"/>
        <v>1</v>
      </c>
    </row>
    <row r="160" spans="1:16" ht="28.8">
      <c r="A160" s="108">
        <v>176</v>
      </c>
      <c r="B160" s="108" t="s">
        <v>499</v>
      </c>
      <c r="C160" s="108" t="s">
        <v>240</v>
      </c>
      <c r="D160" s="108">
        <v>0</v>
      </c>
      <c r="E160" s="108" t="s">
        <v>951</v>
      </c>
      <c r="F160" s="108">
        <v>10</v>
      </c>
      <c r="G160" s="108">
        <v>10</v>
      </c>
      <c r="H160" s="108">
        <v>10</v>
      </c>
      <c r="I160" s="108">
        <v>10</v>
      </c>
      <c r="J160" s="108">
        <v>10</v>
      </c>
      <c r="K160" s="108">
        <v>10</v>
      </c>
      <c r="L160" s="109">
        <v>42787</v>
      </c>
      <c r="M160" s="116">
        <f t="shared" si="8"/>
        <v>1</v>
      </c>
      <c r="N160" s="116">
        <f t="shared" si="9"/>
        <v>1</v>
      </c>
      <c r="O160" s="116">
        <f t="shared" si="10"/>
        <v>1</v>
      </c>
      <c r="P160" s="117">
        <f t="shared" si="11"/>
        <v>1</v>
      </c>
    </row>
    <row r="161" spans="1:16" ht="28.8">
      <c r="A161" s="108">
        <v>177</v>
      </c>
      <c r="B161" s="108" t="s">
        <v>499</v>
      </c>
      <c r="C161" s="108" t="s">
        <v>240</v>
      </c>
      <c r="D161" s="108">
        <v>0</v>
      </c>
      <c r="E161" s="108" t="s">
        <v>952</v>
      </c>
      <c r="F161" s="108">
        <v>10</v>
      </c>
      <c r="G161" s="108">
        <v>10</v>
      </c>
      <c r="H161" s="108">
        <v>10</v>
      </c>
      <c r="I161" s="108">
        <v>10</v>
      </c>
      <c r="J161" s="108">
        <v>10</v>
      </c>
      <c r="K161" s="108">
        <v>10</v>
      </c>
      <c r="L161" s="109">
        <v>42787</v>
      </c>
      <c r="M161" s="116">
        <f t="shared" si="8"/>
        <v>1</v>
      </c>
      <c r="N161" s="116">
        <f t="shared" si="9"/>
        <v>1</v>
      </c>
      <c r="O161" s="116">
        <f t="shared" si="10"/>
        <v>1</v>
      </c>
      <c r="P161" s="117">
        <f t="shared" si="11"/>
        <v>1</v>
      </c>
    </row>
    <row r="162" spans="1:16" ht="28.8">
      <c r="A162" s="108">
        <v>178</v>
      </c>
      <c r="B162" s="108" t="s">
        <v>499</v>
      </c>
      <c r="C162" s="108" t="s">
        <v>240</v>
      </c>
      <c r="D162" s="108">
        <v>0</v>
      </c>
      <c r="E162" s="108" t="s">
        <v>506</v>
      </c>
      <c r="F162" s="108">
        <v>10</v>
      </c>
      <c r="G162" s="108">
        <v>10</v>
      </c>
      <c r="H162" s="108">
        <v>10</v>
      </c>
      <c r="I162" s="108">
        <v>10</v>
      </c>
      <c r="J162" s="108">
        <v>10</v>
      </c>
      <c r="K162" s="108">
        <v>10</v>
      </c>
      <c r="L162" s="109">
        <v>42787</v>
      </c>
      <c r="M162" s="116">
        <f t="shared" si="8"/>
        <v>1</v>
      </c>
      <c r="N162" s="116">
        <f t="shared" si="9"/>
        <v>1</v>
      </c>
      <c r="O162" s="116">
        <f t="shared" si="10"/>
        <v>1</v>
      </c>
      <c r="P162" s="117">
        <f t="shared" si="11"/>
        <v>1</v>
      </c>
    </row>
    <row r="163" spans="1:16" ht="43.2">
      <c r="A163" s="108">
        <v>179</v>
      </c>
      <c r="B163" s="108" t="s">
        <v>619</v>
      </c>
      <c r="C163" s="108" t="s">
        <v>212</v>
      </c>
      <c r="D163" s="108">
        <v>2</v>
      </c>
      <c r="E163" s="108" t="s">
        <v>696</v>
      </c>
      <c r="F163" s="108">
        <v>10</v>
      </c>
      <c r="G163" s="108">
        <v>10</v>
      </c>
      <c r="H163" s="108">
        <v>10</v>
      </c>
      <c r="I163" s="108">
        <v>10</v>
      </c>
      <c r="J163" s="108">
        <v>10</v>
      </c>
      <c r="K163" s="108">
        <v>9</v>
      </c>
      <c r="L163" s="109">
        <v>42779</v>
      </c>
      <c r="M163" s="116">
        <f t="shared" si="8"/>
        <v>1</v>
      </c>
      <c r="N163" s="116">
        <f t="shared" si="9"/>
        <v>1</v>
      </c>
      <c r="O163" s="116">
        <f t="shared" si="10"/>
        <v>0.9</v>
      </c>
      <c r="P163" s="117">
        <f t="shared" si="11"/>
        <v>0.96666666666666667</v>
      </c>
    </row>
    <row r="164" spans="1:16" ht="43.2">
      <c r="A164" s="108">
        <v>180</v>
      </c>
      <c r="B164" s="108" t="s">
        <v>619</v>
      </c>
      <c r="C164" s="108" t="s">
        <v>212</v>
      </c>
      <c r="D164" s="108">
        <v>1</v>
      </c>
      <c r="E164" s="108" t="s">
        <v>620</v>
      </c>
      <c r="F164" s="108">
        <v>10</v>
      </c>
      <c r="G164" s="108">
        <v>10</v>
      </c>
      <c r="H164" s="108">
        <v>10</v>
      </c>
      <c r="I164" s="108">
        <v>9</v>
      </c>
      <c r="J164" s="108">
        <v>10</v>
      </c>
      <c r="K164" s="108">
        <v>10</v>
      </c>
      <c r="L164" s="109">
        <v>42779</v>
      </c>
      <c r="M164" s="116">
        <f t="shared" si="8"/>
        <v>1</v>
      </c>
      <c r="N164" s="116">
        <f t="shared" si="9"/>
        <v>0.9</v>
      </c>
      <c r="O164" s="116">
        <f t="shared" si="10"/>
        <v>1</v>
      </c>
      <c r="P164" s="117">
        <f t="shared" si="11"/>
        <v>0.96666666666666667</v>
      </c>
    </row>
    <row r="165" spans="1:16" ht="57.6">
      <c r="A165" s="108">
        <v>181</v>
      </c>
      <c r="B165" s="108" t="s">
        <v>875</v>
      </c>
      <c r="C165" s="108" t="s">
        <v>876</v>
      </c>
      <c r="D165" s="108">
        <v>26</v>
      </c>
      <c r="E165" s="108" t="s">
        <v>953</v>
      </c>
      <c r="F165" s="108">
        <v>9</v>
      </c>
      <c r="G165" s="108">
        <v>9</v>
      </c>
      <c r="H165" s="108">
        <v>180</v>
      </c>
      <c r="I165" s="108">
        <v>434</v>
      </c>
      <c r="J165" s="108">
        <v>10</v>
      </c>
      <c r="K165" s="108">
        <v>10</v>
      </c>
      <c r="L165" s="109">
        <v>42766</v>
      </c>
      <c r="M165" s="116">
        <f t="shared" si="8"/>
        <v>1</v>
      </c>
      <c r="N165" s="116">
        <v>1</v>
      </c>
      <c r="O165" s="116">
        <f t="shared" si="10"/>
        <v>1</v>
      </c>
      <c r="P165" s="117">
        <f t="shared" si="11"/>
        <v>1</v>
      </c>
    </row>
    <row r="166" spans="1:16" ht="57.6">
      <c r="A166" s="108">
        <v>182</v>
      </c>
      <c r="B166" s="108" t="s">
        <v>621</v>
      </c>
      <c r="C166" s="108" t="s">
        <v>251</v>
      </c>
      <c r="D166" s="108">
        <v>23</v>
      </c>
      <c r="E166" s="108" t="s">
        <v>852</v>
      </c>
      <c r="F166" s="108">
        <v>30</v>
      </c>
      <c r="G166" s="108">
        <v>30</v>
      </c>
      <c r="H166" s="108">
        <v>60</v>
      </c>
      <c r="I166" s="108">
        <v>60</v>
      </c>
      <c r="J166" s="108">
        <v>100</v>
      </c>
      <c r="K166" s="108">
        <v>95</v>
      </c>
      <c r="L166" s="109">
        <v>42766</v>
      </c>
      <c r="M166" s="116">
        <f t="shared" si="8"/>
        <v>1</v>
      </c>
      <c r="N166" s="116">
        <f t="shared" si="9"/>
        <v>1</v>
      </c>
      <c r="O166" s="116">
        <f t="shared" si="10"/>
        <v>0.95</v>
      </c>
      <c r="P166" s="117">
        <f t="shared" si="11"/>
        <v>0.98333333333333339</v>
      </c>
    </row>
    <row r="167" spans="1:16" ht="28.8">
      <c r="A167" s="108">
        <v>183</v>
      </c>
      <c r="B167" s="108" t="s">
        <v>621</v>
      </c>
      <c r="C167" s="108" t="s">
        <v>251</v>
      </c>
      <c r="D167" s="108">
        <v>13</v>
      </c>
      <c r="E167" s="108" t="s">
        <v>816</v>
      </c>
      <c r="F167" s="108">
        <v>100</v>
      </c>
      <c r="G167" s="108">
        <v>100</v>
      </c>
      <c r="H167" s="108">
        <v>100</v>
      </c>
      <c r="I167" s="108">
        <v>100</v>
      </c>
      <c r="J167" s="108">
        <v>0</v>
      </c>
      <c r="K167" s="108">
        <v>0</v>
      </c>
      <c r="L167" s="109">
        <v>42766</v>
      </c>
      <c r="M167" s="116">
        <f t="shared" si="8"/>
        <v>1</v>
      </c>
      <c r="N167" s="116">
        <f t="shared" si="9"/>
        <v>1</v>
      </c>
      <c r="O167" s="116" t="str">
        <f t="shared" si="10"/>
        <v/>
      </c>
      <c r="P167" s="117">
        <f t="shared" si="11"/>
        <v>1</v>
      </c>
    </row>
    <row r="168" spans="1:16" ht="28.8">
      <c r="A168" s="108">
        <v>184</v>
      </c>
      <c r="B168" s="108" t="s">
        <v>621</v>
      </c>
      <c r="C168" s="108" t="s">
        <v>251</v>
      </c>
      <c r="D168" s="108">
        <v>1</v>
      </c>
      <c r="E168" s="108" t="s">
        <v>622</v>
      </c>
      <c r="F168" s="108">
        <v>100</v>
      </c>
      <c r="G168" s="108">
        <v>0</v>
      </c>
      <c r="H168" s="108">
        <v>100</v>
      </c>
      <c r="I168" s="108">
        <v>100</v>
      </c>
      <c r="J168" s="108">
        <v>100</v>
      </c>
      <c r="K168" s="108">
        <v>100</v>
      </c>
      <c r="L168" s="109">
        <v>42766</v>
      </c>
      <c r="M168" s="116">
        <f t="shared" si="8"/>
        <v>0</v>
      </c>
      <c r="N168" s="116">
        <f t="shared" si="9"/>
        <v>1</v>
      </c>
      <c r="O168" s="116">
        <f t="shared" si="10"/>
        <v>1</v>
      </c>
      <c r="P168" s="117">
        <f t="shared" si="11"/>
        <v>0.66666666666666663</v>
      </c>
    </row>
    <row r="169" spans="1:16" ht="57.6">
      <c r="A169" s="108">
        <v>185</v>
      </c>
      <c r="B169" s="108" t="s">
        <v>621</v>
      </c>
      <c r="C169" s="108" t="s">
        <v>251</v>
      </c>
      <c r="D169" s="108">
        <v>17</v>
      </c>
      <c r="E169" s="108" t="s">
        <v>835</v>
      </c>
      <c r="F169" s="108">
        <v>100</v>
      </c>
      <c r="G169" s="108">
        <v>95</v>
      </c>
      <c r="H169" s="108">
        <v>100</v>
      </c>
      <c r="I169" s="108">
        <v>95</v>
      </c>
      <c r="J169" s="108">
        <v>0</v>
      </c>
      <c r="K169" s="108">
        <v>0</v>
      </c>
      <c r="L169" s="109">
        <v>42766</v>
      </c>
      <c r="M169" s="116">
        <f t="shared" si="8"/>
        <v>0.95</v>
      </c>
      <c r="N169" s="116">
        <f t="shared" si="9"/>
        <v>0.95</v>
      </c>
      <c r="O169" s="116" t="str">
        <f t="shared" si="10"/>
        <v/>
      </c>
      <c r="P169" s="117">
        <f t="shared" si="11"/>
        <v>0.95</v>
      </c>
    </row>
    <row r="170" spans="1:16" ht="57.6">
      <c r="A170" s="108">
        <v>186</v>
      </c>
      <c r="B170" s="108" t="s">
        <v>621</v>
      </c>
      <c r="C170" s="108" t="s">
        <v>251</v>
      </c>
      <c r="D170" s="108">
        <v>22</v>
      </c>
      <c r="E170" s="108" t="s">
        <v>843</v>
      </c>
      <c r="F170" s="108">
        <v>100</v>
      </c>
      <c r="G170" s="108">
        <v>100</v>
      </c>
      <c r="H170" s="108">
        <v>100</v>
      </c>
      <c r="I170" s="108">
        <v>100</v>
      </c>
      <c r="J170" s="108">
        <v>100</v>
      </c>
      <c r="K170" s="108">
        <v>100</v>
      </c>
      <c r="L170" s="109">
        <v>42766</v>
      </c>
      <c r="M170" s="116">
        <f t="shared" si="8"/>
        <v>1</v>
      </c>
      <c r="N170" s="116">
        <f t="shared" si="9"/>
        <v>1</v>
      </c>
      <c r="O170" s="116">
        <f t="shared" si="10"/>
        <v>1</v>
      </c>
      <c r="P170" s="117">
        <f t="shared" si="11"/>
        <v>1</v>
      </c>
    </row>
    <row r="171" spans="1:16" ht="28.8">
      <c r="A171" s="108">
        <v>187</v>
      </c>
      <c r="B171" s="108" t="s">
        <v>507</v>
      </c>
      <c r="C171" s="108" t="s">
        <v>508</v>
      </c>
      <c r="D171" s="108">
        <v>8</v>
      </c>
      <c r="E171" s="108" t="s">
        <v>771</v>
      </c>
      <c r="F171" s="108">
        <v>2000</v>
      </c>
      <c r="G171" s="108">
        <v>2000</v>
      </c>
      <c r="H171" s="108">
        <v>2000</v>
      </c>
      <c r="I171" s="108">
        <v>2000</v>
      </c>
      <c r="J171" s="108">
        <v>0</v>
      </c>
      <c r="K171" s="108">
        <v>0</v>
      </c>
      <c r="L171" s="109">
        <v>42776</v>
      </c>
      <c r="M171" s="116">
        <f t="shared" si="8"/>
        <v>1</v>
      </c>
      <c r="N171" s="116">
        <f t="shared" si="9"/>
        <v>1</v>
      </c>
      <c r="O171" s="116" t="str">
        <f t="shared" si="10"/>
        <v/>
      </c>
      <c r="P171" s="117">
        <f t="shared" si="11"/>
        <v>1</v>
      </c>
    </row>
    <row r="172" spans="1:16" ht="28.8">
      <c r="A172" s="108">
        <v>188</v>
      </c>
      <c r="B172" s="108" t="s">
        <v>507</v>
      </c>
      <c r="C172" s="108" t="s">
        <v>508</v>
      </c>
      <c r="D172" s="108">
        <v>8</v>
      </c>
      <c r="E172" s="108" t="s">
        <v>772</v>
      </c>
      <c r="F172" s="108">
        <v>50</v>
      </c>
      <c r="G172" s="108">
        <v>70</v>
      </c>
      <c r="H172" s="108">
        <v>0</v>
      </c>
      <c r="I172" s="108">
        <v>0</v>
      </c>
      <c r="J172" s="108">
        <v>0</v>
      </c>
      <c r="K172" s="108">
        <v>0</v>
      </c>
      <c r="L172" s="109">
        <v>42776</v>
      </c>
      <c r="M172" s="116">
        <v>1</v>
      </c>
      <c r="N172" s="116" t="str">
        <f t="shared" si="9"/>
        <v/>
      </c>
      <c r="O172" s="116" t="str">
        <f t="shared" si="10"/>
        <v/>
      </c>
      <c r="P172" s="117">
        <f t="shared" si="11"/>
        <v>1</v>
      </c>
    </row>
    <row r="173" spans="1:16" ht="57.6">
      <c r="A173" s="108">
        <v>189</v>
      </c>
      <c r="B173" s="108" t="s">
        <v>507</v>
      </c>
      <c r="C173" s="108" t="s">
        <v>508</v>
      </c>
      <c r="D173" s="108">
        <v>0</v>
      </c>
      <c r="E173" s="108" t="s">
        <v>509</v>
      </c>
      <c r="F173" s="108">
        <v>1</v>
      </c>
      <c r="G173" s="108">
        <v>1</v>
      </c>
      <c r="H173" s="108">
        <v>100</v>
      </c>
      <c r="I173" s="108">
        <v>100</v>
      </c>
      <c r="J173" s="108">
        <v>0</v>
      </c>
      <c r="K173" s="108">
        <v>0</v>
      </c>
      <c r="L173" s="109">
        <v>42776</v>
      </c>
      <c r="M173" s="116">
        <f t="shared" si="8"/>
        <v>1</v>
      </c>
      <c r="N173" s="116">
        <f t="shared" si="9"/>
        <v>1</v>
      </c>
      <c r="O173" s="116" t="str">
        <f t="shared" si="10"/>
        <v/>
      </c>
      <c r="P173" s="117">
        <f t="shared" si="11"/>
        <v>1</v>
      </c>
    </row>
    <row r="174" spans="1:16" ht="57.6">
      <c r="A174" s="108">
        <v>190</v>
      </c>
      <c r="B174" s="108" t="s">
        <v>507</v>
      </c>
      <c r="C174" s="108" t="s">
        <v>508</v>
      </c>
      <c r="D174" s="108">
        <v>25</v>
      </c>
      <c r="E174" s="108" t="s">
        <v>865</v>
      </c>
      <c r="F174" s="108">
        <v>400</v>
      </c>
      <c r="G174" s="108">
        <v>400</v>
      </c>
      <c r="H174" s="108">
        <v>0</v>
      </c>
      <c r="I174" s="108">
        <v>0</v>
      </c>
      <c r="J174" s="108">
        <v>0</v>
      </c>
      <c r="K174" s="108">
        <v>0</v>
      </c>
      <c r="L174" s="109">
        <v>42776</v>
      </c>
      <c r="M174" s="116">
        <f t="shared" si="8"/>
        <v>1</v>
      </c>
      <c r="N174" s="116" t="str">
        <f t="shared" si="9"/>
        <v/>
      </c>
      <c r="O174" s="116" t="str">
        <f t="shared" si="10"/>
        <v/>
      </c>
      <c r="P174" s="117">
        <f t="shared" si="11"/>
        <v>1</v>
      </c>
    </row>
    <row r="175" spans="1:16" ht="28.8">
      <c r="A175" s="108">
        <v>191</v>
      </c>
      <c r="B175" s="108" t="s">
        <v>507</v>
      </c>
      <c r="C175" s="108" t="s">
        <v>508</v>
      </c>
      <c r="D175" s="108">
        <v>25</v>
      </c>
      <c r="E175" s="108" t="s">
        <v>866</v>
      </c>
      <c r="F175" s="108">
        <v>15</v>
      </c>
      <c r="G175" s="108">
        <v>15</v>
      </c>
      <c r="H175" s="108">
        <v>2</v>
      </c>
      <c r="I175" s="108">
        <v>2</v>
      </c>
      <c r="J175" s="108">
        <v>0</v>
      </c>
      <c r="K175" s="108">
        <v>0</v>
      </c>
      <c r="L175" s="109">
        <v>42776</v>
      </c>
      <c r="M175" s="116">
        <f t="shared" si="8"/>
        <v>1</v>
      </c>
      <c r="N175" s="116">
        <f t="shared" si="9"/>
        <v>1</v>
      </c>
      <c r="O175" s="116" t="str">
        <f t="shared" si="10"/>
        <v/>
      </c>
      <c r="P175" s="117">
        <f t="shared" si="11"/>
        <v>1</v>
      </c>
    </row>
    <row r="176" spans="1:16" ht="43.2">
      <c r="A176" s="108">
        <v>192</v>
      </c>
      <c r="B176" s="108" t="s">
        <v>507</v>
      </c>
      <c r="C176" s="108" t="s">
        <v>508</v>
      </c>
      <c r="D176" s="108">
        <v>8</v>
      </c>
      <c r="E176" s="108" t="s">
        <v>954</v>
      </c>
      <c r="F176" s="108">
        <v>1</v>
      </c>
      <c r="G176" s="108">
        <v>1</v>
      </c>
      <c r="H176" s="108">
        <v>0</v>
      </c>
      <c r="I176" s="108">
        <v>0</v>
      </c>
      <c r="J176" s="108">
        <v>0</v>
      </c>
      <c r="K176" s="108">
        <v>0</v>
      </c>
      <c r="L176" s="109">
        <v>42776</v>
      </c>
      <c r="M176" s="116">
        <f t="shared" si="8"/>
        <v>1</v>
      </c>
      <c r="N176" s="116" t="str">
        <f t="shared" si="9"/>
        <v/>
      </c>
      <c r="O176" s="116" t="str">
        <f t="shared" si="10"/>
        <v/>
      </c>
      <c r="P176" s="117">
        <f t="shared" si="11"/>
        <v>1</v>
      </c>
    </row>
    <row r="177" spans="1:16" ht="28.8">
      <c r="A177" s="108">
        <v>193</v>
      </c>
      <c r="B177" s="108" t="s">
        <v>507</v>
      </c>
      <c r="C177" s="108" t="s">
        <v>508</v>
      </c>
      <c r="D177" s="108">
        <v>6</v>
      </c>
      <c r="E177" s="108" t="s">
        <v>741</v>
      </c>
      <c r="F177" s="108">
        <v>50</v>
      </c>
      <c r="G177" s="108">
        <v>50</v>
      </c>
      <c r="H177" s="108">
        <v>0</v>
      </c>
      <c r="I177" s="108">
        <v>0</v>
      </c>
      <c r="J177" s="108">
        <v>0</v>
      </c>
      <c r="K177" s="108">
        <v>0</v>
      </c>
      <c r="L177" s="109">
        <v>42776</v>
      </c>
      <c r="M177" s="116">
        <f t="shared" si="8"/>
        <v>1</v>
      </c>
      <c r="N177" s="116" t="str">
        <f t="shared" si="9"/>
        <v/>
      </c>
      <c r="O177" s="116" t="str">
        <f t="shared" si="10"/>
        <v/>
      </c>
      <c r="P177" s="117">
        <f t="shared" si="11"/>
        <v>1</v>
      </c>
    </row>
    <row r="178" spans="1:16" ht="28.8">
      <c r="A178" s="108">
        <v>194</v>
      </c>
      <c r="B178" s="108" t="s">
        <v>507</v>
      </c>
      <c r="C178" s="108" t="s">
        <v>508</v>
      </c>
      <c r="D178" s="108">
        <v>8</v>
      </c>
      <c r="E178" s="108" t="s">
        <v>774</v>
      </c>
      <c r="F178" s="108">
        <v>7</v>
      </c>
      <c r="G178" s="108">
        <v>7</v>
      </c>
      <c r="H178" s="108">
        <v>0</v>
      </c>
      <c r="I178" s="108">
        <v>0</v>
      </c>
      <c r="J178" s="108">
        <v>0</v>
      </c>
      <c r="K178" s="108">
        <v>0</v>
      </c>
      <c r="L178" s="109">
        <v>42776</v>
      </c>
      <c r="M178" s="116">
        <f t="shared" si="8"/>
        <v>1</v>
      </c>
      <c r="N178" s="116" t="str">
        <f t="shared" si="9"/>
        <v/>
      </c>
      <c r="O178" s="116" t="str">
        <f t="shared" si="10"/>
        <v/>
      </c>
      <c r="P178" s="117">
        <f t="shared" si="11"/>
        <v>1</v>
      </c>
    </row>
    <row r="179" spans="1:16" ht="28.8">
      <c r="A179" s="108">
        <v>195</v>
      </c>
      <c r="B179" s="108" t="s">
        <v>507</v>
      </c>
      <c r="C179" s="108" t="s">
        <v>508</v>
      </c>
      <c r="D179" s="108">
        <v>6</v>
      </c>
      <c r="E179" s="108" t="s">
        <v>955</v>
      </c>
      <c r="F179" s="108">
        <v>30</v>
      </c>
      <c r="G179" s="108">
        <v>30</v>
      </c>
      <c r="H179" s="108">
        <v>0</v>
      </c>
      <c r="I179" s="108">
        <v>0</v>
      </c>
      <c r="J179" s="108">
        <v>0</v>
      </c>
      <c r="K179" s="108">
        <v>0</v>
      </c>
      <c r="L179" s="109">
        <v>42776</v>
      </c>
      <c r="M179" s="116">
        <f t="shared" si="8"/>
        <v>1</v>
      </c>
      <c r="N179" s="116" t="str">
        <f t="shared" si="9"/>
        <v/>
      </c>
      <c r="O179" s="116" t="str">
        <f t="shared" si="10"/>
        <v/>
      </c>
      <c r="P179" s="117">
        <f t="shared" si="11"/>
        <v>1</v>
      </c>
    </row>
    <row r="180" spans="1:16" ht="43.2">
      <c r="A180" s="108">
        <v>196</v>
      </c>
      <c r="B180" s="108" t="s">
        <v>623</v>
      </c>
      <c r="C180" s="108" t="s">
        <v>242</v>
      </c>
      <c r="D180" s="108">
        <v>1</v>
      </c>
      <c r="E180" s="108" t="s">
        <v>624</v>
      </c>
      <c r="F180" s="108">
        <v>10</v>
      </c>
      <c r="G180" s="108">
        <v>10</v>
      </c>
      <c r="H180" s="108">
        <v>100</v>
      </c>
      <c r="I180" s="108">
        <v>100</v>
      </c>
      <c r="J180" s="108">
        <v>1</v>
      </c>
      <c r="K180" s="108">
        <v>1</v>
      </c>
      <c r="L180" s="109">
        <v>42785</v>
      </c>
      <c r="M180" s="116">
        <f t="shared" si="8"/>
        <v>1</v>
      </c>
      <c r="N180" s="116">
        <f t="shared" si="9"/>
        <v>1</v>
      </c>
      <c r="O180" s="116">
        <f t="shared" si="10"/>
        <v>1</v>
      </c>
      <c r="P180" s="117">
        <f t="shared" si="11"/>
        <v>1</v>
      </c>
    </row>
    <row r="181" spans="1:16" ht="43.2">
      <c r="A181" s="108">
        <v>197</v>
      </c>
      <c r="B181" s="108" t="s">
        <v>513</v>
      </c>
      <c r="C181" s="108" t="s">
        <v>514</v>
      </c>
      <c r="D181" s="108">
        <v>31</v>
      </c>
      <c r="E181" s="108" t="s">
        <v>909</v>
      </c>
      <c r="F181" s="108">
        <v>10</v>
      </c>
      <c r="G181" s="108">
        <v>10</v>
      </c>
      <c r="H181" s="108">
        <v>10</v>
      </c>
      <c r="I181" s="108">
        <v>10</v>
      </c>
      <c r="J181" s="108">
        <v>10</v>
      </c>
      <c r="K181" s="108">
        <v>10</v>
      </c>
      <c r="L181" s="109">
        <v>42767</v>
      </c>
      <c r="M181" s="116">
        <f t="shared" si="8"/>
        <v>1</v>
      </c>
      <c r="N181" s="116">
        <f t="shared" si="9"/>
        <v>1</v>
      </c>
      <c r="O181" s="116">
        <f t="shared" si="10"/>
        <v>1</v>
      </c>
      <c r="P181" s="117">
        <f t="shared" si="11"/>
        <v>1</v>
      </c>
    </row>
    <row r="182" spans="1:16" ht="57.6">
      <c r="A182" s="108">
        <v>198</v>
      </c>
      <c r="B182" s="108" t="s">
        <v>513</v>
      </c>
      <c r="C182" s="108" t="s">
        <v>514</v>
      </c>
      <c r="D182" s="108">
        <v>31</v>
      </c>
      <c r="E182" s="108" t="s">
        <v>910</v>
      </c>
      <c r="F182" s="108">
        <v>10</v>
      </c>
      <c r="G182" s="108">
        <v>10</v>
      </c>
      <c r="H182" s="108">
        <v>10</v>
      </c>
      <c r="I182" s="108">
        <v>110</v>
      </c>
      <c r="J182" s="108">
        <v>0</v>
      </c>
      <c r="K182" s="108">
        <v>0</v>
      </c>
      <c r="L182" s="109">
        <v>42767</v>
      </c>
      <c r="M182" s="116">
        <f t="shared" si="8"/>
        <v>1</v>
      </c>
      <c r="N182" s="116">
        <v>1</v>
      </c>
      <c r="O182" s="116" t="str">
        <f t="shared" si="10"/>
        <v/>
      </c>
      <c r="P182" s="117">
        <f t="shared" si="11"/>
        <v>1</v>
      </c>
    </row>
    <row r="183" spans="1:16" ht="43.2">
      <c r="A183" s="108">
        <v>199</v>
      </c>
      <c r="B183" s="108" t="s">
        <v>507</v>
      </c>
      <c r="C183" s="108" t="s">
        <v>508</v>
      </c>
      <c r="D183" s="108">
        <v>25</v>
      </c>
      <c r="E183" s="108" t="s">
        <v>956</v>
      </c>
      <c r="F183" s="108">
        <v>100</v>
      </c>
      <c r="G183" s="108">
        <v>100</v>
      </c>
      <c r="H183" s="108">
        <v>0</v>
      </c>
      <c r="I183" s="108">
        <v>0</v>
      </c>
      <c r="J183" s="108">
        <v>0</v>
      </c>
      <c r="K183" s="108">
        <v>0</v>
      </c>
      <c r="L183" s="109">
        <v>42776</v>
      </c>
      <c r="M183" s="116">
        <f t="shared" si="8"/>
        <v>1</v>
      </c>
      <c r="N183" s="116" t="str">
        <f t="shared" si="9"/>
        <v/>
      </c>
      <c r="O183" s="116" t="str">
        <f t="shared" si="10"/>
        <v/>
      </c>
      <c r="P183" s="117">
        <f t="shared" si="11"/>
        <v>1</v>
      </c>
    </row>
    <row r="184" spans="1:16" ht="28.8">
      <c r="A184" s="108">
        <v>200</v>
      </c>
      <c r="B184" s="108" t="s">
        <v>507</v>
      </c>
      <c r="C184" s="108" t="s">
        <v>508</v>
      </c>
      <c r="D184" s="108">
        <v>9</v>
      </c>
      <c r="E184" s="108" t="s">
        <v>796</v>
      </c>
      <c r="F184" s="108">
        <v>20</v>
      </c>
      <c r="G184" s="108">
        <v>20</v>
      </c>
      <c r="H184" s="108">
        <v>0</v>
      </c>
      <c r="I184" s="108">
        <v>0</v>
      </c>
      <c r="J184" s="108">
        <v>0</v>
      </c>
      <c r="K184" s="108">
        <v>0</v>
      </c>
      <c r="L184" s="109">
        <v>42776</v>
      </c>
      <c r="M184" s="116">
        <f t="shared" si="8"/>
        <v>1</v>
      </c>
      <c r="N184" s="116" t="str">
        <f t="shared" si="9"/>
        <v/>
      </c>
      <c r="O184" s="116" t="str">
        <f t="shared" si="10"/>
        <v/>
      </c>
      <c r="P184" s="117">
        <f t="shared" si="11"/>
        <v>1</v>
      </c>
    </row>
    <row r="185" spans="1:16" ht="28.8">
      <c r="A185" s="108">
        <v>201</v>
      </c>
      <c r="B185" s="108" t="s">
        <v>535</v>
      </c>
      <c r="C185" s="108" t="s">
        <v>536</v>
      </c>
      <c r="D185" s="108">
        <v>4</v>
      </c>
      <c r="E185" s="108" t="s">
        <v>720</v>
      </c>
      <c r="F185" s="108">
        <v>100</v>
      </c>
      <c r="G185" s="108">
        <v>100</v>
      </c>
      <c r="H185" s="108">
        <v>100</v>
      </c>
      <c r="I185" s="108">
        <v>100</v>
      </c>
      <c r="J185" s="108">
        <v>100</v>
      </c>
      <c r="K185" s="108">
        <v>100</v>
      </c>
      <c r="L185" s="109">
        <v>42886</v>
      </c>
      <c r="M185" s="116">
        <f t="shared" si="8"/>
        <v>1</v>
      </c>
      <c r="N185" s="116">
        <f t="shared" si="9"/>
        <v>1</v>
      </c>
      <c r="O185" s="116">
        <f t="shared" si="10"/>
        <v>1</v>
      </c>
      <c r="P185" s="117">
        <f t="shared" si="11"/>
        <v>1</v>
      </c>
    </row>
    <row r="186" spans="1:16" ht="28.8">
      <c r="A186" s="108">
        <v>203</v>
      </c>
      <c r="B186" s="108" t="s">
        <v>535</v>
      </c>
      <c r="C186" s="108" t="s">
        <v>536</v>
      </c>
      <c r="D186" s="108">
        <v>22</v>
      </c>
      <c r="E186" s="108" t="s">
        <v>845</v>
      </c>
      <c r="F186" s="108">
        <v>6</v>
      </c>
      <c r="G186" s="108">
        <v>12</v>
      </c>
      <c r="H186" s="108">
        <v>0</v>
      </c>
      <c r="I186" s="108">
        <v>0</v>
      </c>
      <c r="J186" s="108">
        <v>0</v>
      </c>
      <c r="K186" s="108">
        <v>0</v>
      </c>
      <c r="L186" s="109">
        <v>42871</v>
      </c>
      <c r="M186" s="116">
        <v>1</v>
      </c>
      <c r="N186" s="116" t="str">
        <f t="shared" si="9"/>
        <v/>
      </c>
      <c r="O186" s="116" t="str">
        <f t="shared" si="10"/>
        <v/>
      </c>
      <c r="P186" s="117">
        <f t="shared" si="11"/>
        <v>1</v>
      </c>
    </row>
    <row r="187" spans="1:16" ht="57.6">
      <c r="A187" s="108">
        <v>204</v>
      </c>
      <c r="B187" s="108" t="s">
        <v>535</v>
      </c>
      <c r="C187" s="108" t="s">
        <v>536</v>
      </c>
      <c r="D187" s="108">
        <v>22</v>
      </c>
      <c r="E187" s="108" t="s">
        <v>846</v>
      </c>
      <c r="F187" s="108">
        <v>1</v>
      </c>
      <c r="G187" s="108">
        <v>1</v>
      </c>
      <c r="H187" s="108">
        <v>1</v>
      </c>
      <c r="I187" s="108">
        <v>1</v>
      </c>
      <c r="J187" s="108">
        <v>0</v>
      </c>
      <c r="K187" s="108">
        <v>0</v>
      </c>
      <c r="L187" s="109">
        <v>42871</v>
      </c>
      <c r="M187" s="116">
        <f t="shared" si="8"/>
        <v>1</v>
      </c>
      <c r="N187" s="116">
        <f t="shared" si="9"/>
        <v>1</v>
      </c>
      <c r="O187" s="116" t="str">
        <f t="shared" si="10"/>
        <v/>
      </c>
      <c r="P187" s="117">
        <f t="shared" si="11"/>
        <v>1</v>
      </c>
    </row>
    <row r="188" spans="1:16" ht="43.2">
      <c r="A188" s="108">
        <v>205</v>
      </c>
      <c r="B188" s="108" t="s">
        <v>513</v>
      </c>
      <c r="C188" s="108" t="s">
        <v>514</v>
      </c>
      <c r="D188" s="108">
        <v>0</v>
      </c>
      <c r="E188" s="108" t="s">
        <v>957</v>
      </c>
      <c r="F188" s="108">
        <v>10</v>
      </c>
      <c r="G188" s="108">
        <v>10</v>
      </c>
      <c r="H188" s="108">
        <v>10</v>
      </c>
      <c r="I188" s="108">
        <v>10</v>
      </c>
      <c r="J188" s="108">
        <v>10</v>
      </c>
      <c r="K188" s="108">
        <v>10</v>
      </c>
      <c r="L188" s="109">
        <v>42767</v>
      </c>
      <c r="M188" s="116">
        <f t="shared" si="8"/>
        <v>1</v>
      </c>
      <c r="N188" s="116">
        <f t="shared" si="9"/>
        <v>1</v>
      </c>
      <c r="O188" s="116">
        <f t="shared" si="10"/>
        <v>1</v>
      </c>
      <c r="P188" s="117">
        <f t="shared" si="11"/>
        <v>1</v>
      </c>
    </row>
    <row r="189" spans="1:16" ht="28.8">
      <c r="A189" s="108">
        <v>207</v>
      </c>
      <c r="B189" s="108" t="s">
        <v>535</v>
      </c>
      <c r="C189" s="108" t="s">
        <v>536</v>
      </c>
      <c r="D189" s="108">
        <v>22</v>
      </c>
      <c r="E189" s="108" t="s">
        <v>847</v>
      </c>
      <c r="F189" s="108">
        <v>2</v>
      </c>
      <c r="G189" s="108">
        <v>2</v>
      </c>
      <c r="H189" s="108">
        <v>0</v>
      </c>
      <c r="I189" s="108">
        <v>0</v>
      </c>
      <c r="J189" s="108">
        <v>0</v>
      </c>
      <c r="K189" s="108">
        <v>0</v>
      </c>
      <c r="L189" s="109">
        <v>42871</v>
      </c>
      <c r="M189" s="116">
        <f t="shared" si="8"/>
        <v>1</v>
      </c>
      <c r="N189" s="116" t="str">
        <f t="shared" si="9"/>
        <v/>
      </c>
      <c r="O189" s="116" t="str">
        <f t="shared" si="10"/>
        <v/>
      </c>
      <c r="P189" s="117">
        <f t="shared" si="11"/>
        <v>1</v>
      </c>
    </row>
    <row r="190" spans="1:16" ht="28.8">
      <c r="A190" s="108">
        <v>211</v>
      </c>
      <c r="B190" s="108" t="s">
        <v>572</v>
      </c>
      <c r="C190" s="108" t="s">
        <v>232</v>
      </c>
      <c r="D190" s="108">
        <v>2</v>
      </c>
      <c r="E190" s="108" t="s">
        <v>697</v>
      </c>
      <c r="F190" s="108">
        <v>10</v>
      </c>
      <c r="G190" s="108">
        <v>10</v>
      </c>
      <c r="H190" s="108">
        <v>0</v>
      </c>
      <c r="I190" s="108">
        <v>0</v>
      </c>
      <c r="J190" s="108">
        <v>0</v>
      </c>
      <c r="K190" s="108">
        <v>0</v>
      </c>
      <c r="L190" s="109">
        <v>42782</v>
      </c>
      <c r="M190" s="116">
        <f t="shared" si="8"/>
        <v>1</v>
      </c>
      <c r="N190" s="116" t="str">
        <f t="shared" si="9"/>
        <v/>
      </c>
      <c r="O190" s="116" t="str">
        <f t="shared" si="10"/>
        <v/>
      </c>
      <c r="P190" s="117">
        <f t="shared" si="11"/>
        <v>1</v>
      </c>
    </row>
    <row r="191" spans="1:16" ht="28.8">
      <c r="A191" s="108">
        <v>212</v>
      </c>
      <c r="B191" s="108" t="s">
        <v>625</v>
      </c>
      <c r="C191" s="108" t="s">
        <v>166</v>
      </c>
      <c r="D191" s="108">
        <v>16</v>
      </c>
      <c r="E191" s="108" t="s">
        <v>827</v>
      </c>
      <c r="F191" s="108">
        <v>10</v>
      </c>
      <c r="G191" s="108">
        <v>10</v>
      </c>
      <c r="H191" s="108">
        <v>10</v>
      </c>
      <c r="I191" s="108">
        <v>10</v>
      </c>
      <c r="J191" s="108">
        <v>0</v>
      </c>
      <c r="K191" s="108">
        <v>0</v>
      </c>
      <c r="L191" s="109">
        <v>42845</v>
      </c>
      <c r="M191" s="116">
        <f t="shared" si="8"/>
        <v>1</v>
      </c>
      <c r="N191" s="116">
        <f t="shared" si="9"/>
        <v>1</v>
      </c>
      <c r="O191" s="116" t="str">
        <f t="shared" si="10"/>
        <v/>
      </c>
      <c r="P191" s="117">
        <f t="shared" si="11"/>
        <v>1</v>
      </c>
    </row>
    <row r="192" spans="1:16" ht="28.8">
      <c r="A192" s="108">
        <v>213</v>
      </c>
      <c r="B192" s="108" t="s">
        <v>499</v>
      </c>
      <c r="C192" s="108" t="s">
        <v>240</v>
      </c>
      <c r="D192" s="108">
        <v>0</v>
      </c>
      <c r="E192" s="108" t="s">
        <v>516</v>
      </c>
      <c r="F192" s="108">
        <v>10</v>
      </c>
      <c r="G192" s="108">
        <v>10</v>
      </c>
      <c r="H192" s="108">
        <v>10</v>
      </c>
      <c r="I192" s="108">
        <v>10</v>
      </c>
      <c r="J192" s="108">
        <v>10</v>
      </c>
      <c r="K192" s="108">
        <v>10</v>
      </c>
      <c r="L192" s="109">
        <v>42787</v>
      </c>
      <c r="M192" s="116">
        <f t="shared" si="8"/>
        <v>1</v>
      </c>
      <c r="N192" s="116">
        <f t="shared" si="9"/>
        <v>1</v>
      </c>
      <c r="O192" s="116">
        <f t="shared" si="10"/>
        <v>1</v>
      </c>
      <c r="P192" s="117">
        <f t="shared" si="11"/>
        <v>1</v>
      </c>
    </row>
    <row r="193" spans="1:16" ht="28.8">
      <c r="A193" s="108">
        <v>214</v>
      </c>
      <c r="B193" s="108" t="s">
        <v>625</v>
      </c>
      <c r="C193" s="108" t="s">
        <v>166</v>
      </c>
      <c r="D193" s="108">
        <v>16</v>
      </c>
      <c r="E193" s="108" t="s">
        <v>828</v>
      </c>
      <c r="F193" s="108">
        <v>1</v>
      </c>
      <c r="G193" s="108">
        <v>1</v>
      </c>
      <c r="H193" s="108">
        <v>0</v>
      </c>
      <c r="I193" s="108">
        <v>0</v>
      </c>
      <c r="J193" s="108">
        <v>0</v>
      </c>
      <c r="K193" s="108">
        <v>0</v>
      </c>
      <c r="L193" s="109">
        <v>42845</v>
      </c>
      <c r="M193" s="116">
        <f t="shared" si="8"/>
        <v>1</v>
      </c>
      <c r="N193" s="116" t="str">
        <f t="shared" si="9"/>
        <v/>
      </c>
      <c r="O193" s="116" t="str">
        <f t="shared" si="10"/>
        <v/>
      </c>
      <c r="P193" s="117">
        <f t="shared" si="11"/>
        <v>1</v>
      </c>
    </row>
    <row r="194" spans="1:16" ht="28.8">
      <c r="A194" s="108">
        <v>215</v>
      </c>
      <c r="B194" s="108" t="s">
        <v>625</v>
      </c>
      <c r="C194" s="108" t="s">
        <v>166</v>
      </c>
      <c r="D194" s="108">
        <v>16</v>
      </c>
      <c r="E194" s="108" t="s">
        <v>958</v>
      </c>
      <c r="F194" s="108">
        <v>1</v>
      </c>
      <c r="G194" s="108">
        <v>1</v>
      </c>
      <c r="H194" s="108">
        <v>1</v>
      </c>
      <c r="I194" s="108">
        <v>2</v>
      </c>
      <c r="J194" s="108">
        <v>1</v>
      </c>
      <c r="K194" s="108">
        <v>1</v>
      </c>
      <c r="L194" s="109">
        <v>42845</v>
      </c>
      <c r="M194" s="116">
        <f t="shared" si="8"/>
        <v>1</v>
      </c>
      <c r="N194" s="116">
        <v>1</v>
      </c>
      <c r="O194" s="116">
        <f t="shared" si="10"/>
        <v>1</v>
      </c>
      <c r="P194" s="117">
        <f t="shared" si="11"/>
        <v>1</v>
      </c>
    </row>
    <row r="195" spans="1:16" ht="28.8">
      <c r="A195" s="108">
        <v>216</v>
      </c>
      <c r="B195" s="108" t="s">
        <v>625</v>
      </c>
      <c r="C195" s="108" t="s">
        <v>166</v>
      </c>
      <c r="D195" s="108">
        <v>5</v>
      </c>
      <c r="E195" s="108" t="s">
        <v>728</v>
      </c>
      <c r="F195" s="108">
        <v>10</v>
      </c>
      <c r="G195" s="108">
        <v>10</v>
      </c>
      <c r="H195" s="108">
        <v>10</v>
      </c>
      <c r="I195" s="108">
        <v>10</v>
      </c>
      <c r="J195" s="108">
        <v>0</v>
      </c>
      <c r="K195" s="108">
        <v>0</v>
      </c>
      <c r="L195" s="109">
        <v>42845</v>
      </c>
      <c r="M195" s="116">
        <f t="shared" si="8"/>
        <v>1</v>
      </c>
      <c r="N195" s="116">
        <f t="shared" si="9"/>
        <v>1</v>
      </c>
      <c r="O195" s="116" t="str">
        <f t="shared" si="10"/>
        <v/>
      </c>
      <c r="P195" s="117">
        <f t="shared" si="11"/>
        <v>1</v>
      </c>
    </row>
    <row r="196" spans="1:16" ht="43.2">
      <c r="A196" s="108">
        <v>217</v>
      </c>
      <c r="B196" s="108" t="s">
        <v>625</v>
      </c>
      <c r="C196" s="108" t="s">
        <v>166</v>
      </c>
      <c r="D196" s="108">
        <v>5</v>
      </c>
      <c r="E196" s="108" t="s">
        <v>729</v>
      </c>
      <c r="F196" s="108">
        <v>1</v>
      </c>
      <c r="G196" s="108">
        <v>1</v>
      </c>
      <c r="H196" s="108">
        <v>1</v>
      </c>
      <c r="I196" s="108">
        <v>1</v>
      </c>
      <c r="J196" s="108">
        <v>1</v>
      </c>
      <c r="K196" s="108">
        <v>1</v>
      </c>
      <c r="L196" s="109">
        <v>42845</v>
      </c>
      <c r="M196" s="116">
        <f t="shared" ref="M196:M259" si="12">IF(F196&gt;0,G196/F196,"")</f>
        <v>1</v>
      </c>
      <c r="N196" s="116">
        <f t="shared" ref="N196:N259" si="13">IF(H196&gt;0,I196/H196,"")</f>
        <v>1</v>
      </c>
      <c r="O196" s="116">
        <f t="shared" ref="O196:O259" si="14">IF(J196&gt;0,K196/J196,"")</f>
        <v>1</v>
      </c>
      <c r="P196" s="117">
        <f t="shared" ref="P196:P259" si="15">AVERAGE(M196:O196)</f>
        <v>1</v>
      </c>
    </row>
    <row r="197" spans="1:16" ht="28.8">
      <c r="A197" s="108">
        <v>218</v>
      </c>
      <c r="B197" s="108" t="s">
        <v>625</v>
      </c>
      <c r="C197" s="108" t="s">
        <v>166</v>
      </c>
      <c r="D197" s="108">
        <v>3</v>
      </c>
      <c r="E197" s="108" t="s">
        <v>710</v>
      </c>
      <c r="F197" s="108">
        <v>10</v>
      </c>
      <c r="G197" s="108">
        <v>10</v>
      </c>
      <c r="H197" s="108">
        <v>10</v>
      </c>
      <c r="I197" s="108">
        <v>10</v>
      </c>
      <c r="J197" s="108">
        <v>0</v>
      </c>
      <c r="K197" s="108">
        <v>0</v>
      </c>
      <c r="L197" s="109">
        <v>42845</v>
      </c>
      <c r="M197" s="116">
        <f t="shared" si="12"/>
        <v>1</v>
      </c>
      <c r="N197" s="116">
        <f t="shared" si="13"/>
        <v>1</v>
      </c>
      <c r="O197" s="116" t="str">
        <f t="shared" si="14"/>
        <v/>
      </c>
      <c r="P197" s="117">
        <f t="shared" si="15"/>
        <v>1</v>
      </c>
    </row>
    <row r="198" spans="1:16" ht="28.8">
      <c r="A198" s="108">
        <v>219</v>
      </c>
      <c r="B198" s="108" t="s">
        <v>625</v>
      </c>
      <c r="C198" s="108" t="s">
        <v>166</v>
      </c>
      <c r="D198" s="108">
        <v>1</v>
      </c>
      <c r="E198" s="108" t="s">
        <v>627</v>
      </c>
      <c r="F198" s="108">
        <v>10</v>
      </c>
      <c r="G198" s="108">
        <v>10</v>
      </c>
      <c r="H198" s="108">
        <v>10</v>
      </c>
      <c r="I198" s="108">
        <v>10</v>
      </c>
      <c r="J198" s="108">
        <v>0</v>
      </c>
      <c r="K198" s="108">
        <v>0</v>
      </c>
      <c r="L198" s="109">
        <v>42845</v>
      </c>
      <c r="M198" s="116">
        <f t="shared" si="12"/>
        <v>1</v>
      </c>
      <c r="N198" s="116">
        <f t="shared" si="13"/>
        <v>1</v>
      </c>
      <c r="O198" s="116" t="str">
        <f t="shared" si="14"/>
        <v/>
      </c>
      <c r="P198" s="117">
        <f t="shared" si="15"/>
        <v>1</v>
      </c>
    </row>
    <row r="199" spans="1:16" ht="28.8">
      <c r="A199" s="108">
        <v>220</v>
      </c>
      <c r="B199" s="108" t="s">
        <v>625</v>
      </c>
      <c r="C199" s="108" t="s">
        <v>166</v>
      </c>
      <c r="D199" s="108">
        <v>1</v>
      </c>
      <c r="E199" s="108" t="s">
        <v>629</v>
      </c>
      <c r="F199" s="108">
        <v>1</v>
      </c>
      <c r="G199" s="108">
        <v>1</v>
      </c>
      <c r="H199" s="108">
        <v>0</v>
      </c>
      <c r="I199" s="108">
        <v>0</v>
      </c>
      <c r="J199" s="108">
        <v>0</v>
      </c>
      <c r="K199" s="108">
        <v>0</v>
      </c>
      <c r="L199" s="109">
        <v>42845</v>
      </c>
      <c r="M199" s="116">
        <f t="shared" si="12"/>
        <v>1</v>
      </c>
      <c r="N199" s="116" t="str">
        <f t="shared" si="13"/>
        <v/>
      </c>
      <c r="O199" s="116" t="str">
        <f t="shared" si="14"/>
        <v/>
      </c>
      <c r="P199" s="117">
        <f t="shared" si="15"/>
        <v>1</v>
      </c>
    </row>
    <row r="200" spans="1:16" ht="28.8">
      <c r="A200" s="108">
        <v>221</v>
      </c>
      <c r="B200" s="108" t="s">
        <v>625</v>
      </c>
      <c r="C200" s="108" t="s">
        <v>166</v>
      </c>
      <c r="D200" s="108">
        <v>1</v>
      </c>
      <c r="E200" s="108" t="s">
        <v>630</v>
      </c>
      <c r="F200" s="108">
        <v>10</v>
      </c>
      <c r="G200" s="108">
        <v>10</v>
      </c>
      <c r="H200" s="108">
        <v>10</v>
      </c>
      <c r="I200" s="108">
        <v>10</v>
      </c>
      <c r="J200" s="108">
        <v>0</v>
      </c>
      <c r="K200" s="108">
        <v>0</v>
      </c>
      <c r="L200" s="109">
        <v>42845</v>
      </c>
      <c r="M200" s="116">
        <f t="shared" si="12"/>
        <v>1</v>
      </c>
      <c r="N200" s="116">
        <f t="shared" si="13"/>
        <v>1</v>
      </c>
      <c r="O200" s="116" t="str">
        <f t="shared" si="14"/>
        <v/>
      </c>
      <c r="P200" s="117">
        <f t="shared" si="15"/>
        <v>1</v>
      </c>
    </row>
    <row r="201" spans="1:16" ht="43.2">
      <c r="A201" s="108">
        <v>222</v>
      </c>
      <c r="B201" s="108" t="s">
        <v>625</v>
      </c>
      <c r="C201" s="108" t="s">
        <v>166</v>
      </c>
      <c r="D201" s="108">
        <v>1</v>
      </c>
      <c r="E201" s="108" t="s">
        <v>631</v>
      </c>
      <c r="F201" s="108">
        <v>1</v>
      </c>
      <c r="G201" s="108">
        <v>1</v>
      </c>
      <c r="H201" s="108">
        <v>1</v>
      </c>
      <c r="I201" s="108">
        <v>1</v>
      </c>
      <c r="J201" s="108">
        <v>1</v>
      </c>
      <c r="K201" s="108">
        <v>1</v>
      </c>
      <c r="L201" s="109">
        <v>42845</v>
      </c>
      <c r="M201" s="116">
        <f t="shared" si="12"/>
        <v>1</v>
      </c>
      <c r="N201" s="116">
        <f t="shared" si="13"/>
        <v>1</v>
      </c>
      <c r="O201" s="116">
        <f t="shared" si="14"/>
        <v>1</v>
      </c>
      <c r="P201" s="117">
        <f t="shared" si="15"/>
        <v>1</v>
      </c>
    </row>
    <row r="202" spans="1:16" ht="57.6">
      <c r="A202" s="108">
        <v>223</v>
      </c>
      <c r="B202" s="108" t="s">
        <v>775</v>
      </c>
      <c r="C202" s="108" t="s">
        <v>776</v>
      </c>
      <c r="D202" s="108">
        <v>8</v>
      </c>
      <c r="E202" s="108" t="s">
        <v>777</v>
      </c>
      <c r="F202" s="108">
        <v>1</v>
      </c>
      <c r="G202" s="108">
        <v>1</v>
      </c>
      <c r="H202" s="108">
        <v>1</v>
      </c>
      <c r="I202" s="108">
        <v>1</v>
      </c>
      <c r="J202" s="108">
        <v>100</v>
      </c>
      <c r="K202" s="108">
        <v>100</v>
      </c>
      <c r="L202" s="109">
        <v>42765</v>
      </c>
      <c r="M202" s="116">
        <f t="shared" si="12"/>
        <v>1</v>
      </c>
      <c r="N202" s="116">
        <f t="shared" si="13"/>
        <v>1</v>
      </c>
      <c r="O202" s="116">
        <f t="shared" si="14"/>
        <v>1</v>
      </c>
      <c r="P202" s="117">
        <f t="shared" si="15"/>
        <v>1</v>
      </c>
    </row>
    <row r="203" spans="1:16" ht="28.8">
      <c r="A203" s="108">
        <v>224</v>
      </c>
      <c r="B203" s="108" t="s">
        <v>775</v>
      </c>
      <c r="C203" s="108" t="s">
        <v>776</v>
      </c>
      <c r="D203" s="108">
        <v>31</v>
      </c>
      <c r="E203" s="108" t="s">
        <v>911</v>
      </c>
      <c r="F203" s="108">
        <v>1</v>
      </c>
      <c r="G203" s="108">
        <v>1</v>
      </c>
      <c r="H203" s="108">
        <v>1</v>
      </c>
      <c r="I203" s="108">
        <v>1</v>
      </c>
      <c r="J203" s="108">
        <v>1</v>
      </c>
      <c r="K203" s="108">
        <v>1</v>
      </c>
      <c r="L203" s="109">
        <v>42765</v>
      </c>
      <c r="M203" s="116">
        <f t="shared" si="12"/>
        <v>1</v>
      </c>
      <c r="N203" s="116">
        <f t="shared" si="13"/>
        <v>1</v>
      </c>
      <c r="O203" s="116">
        <f t="shared" si="14"/>
        <v>1</v>
      </c>
      <c r="P203" s="117">
        <f t="shared" si="15"/>
        <v>1</v>
      </c>
    </row>
    <row r="204" spans="1:16" ht="28.8">
      <c r="A204" s="108">
        <v>225</v>
      </c>
      <c r="B204" s="108" t="s">
        <v>595</v>
      </c>
      <c r="C204" s="108" t="s">
        <v>220</v>
      </c>
      <c r="D204" s="108">
        <v>6</v>
      </c>
      <c r="E204" s="108" t="s">
        <v>743</v>
      </c>
      <c r="F204" s="108">
        <v>10</v>
      </c>
      <c r="G204" s="108">
        <v>10</v>
      </c>
      <c r="H204" s="108">
        <v>10</v>
      </c>
      <c r="I204" s="108">
        <v>10</v>
      </c>
      <c r="J204" s="108">
        <v>0</v>
      </c>
      <c r="K204" s="108">
        <v>0</v>
      </c>
      <c r="L204" s="109">
        <v>42765</v>
      </c>
      <c r="M204" s="116">
        <f t="shared" si="12"/>
        <v>1</v>
      </c>
      <c r="N204" s="116">
        <f t="shared" si="13"/>
        <v>1</v>
      </c>
      <c r="O204" s="116" t="str">
        <f t="shared" si="14"/>
        <v/>
      </c>
      <c r="P204" s="117">
        <f t="shared" si="15"/>
        <v>1</v>
      </c>
    </row>
    <row r="205" spans="1:16" ht="28.8">
      <c r="A205" s="108">
        <v>226</v>
      </c>
      <c r="B205" s="108" t="s">
        <v>595</v>
      </c>
      <c r="C205" s="108" t="s">
        <v>220</v>
      </c>
      <c r="D205" s="108">
        <v>4</v>
      </c>
      <c r="E205" s="108" t="s">
        <v>721</v>
      </c>
      <c r="F205" s="108">
        <v>10</v>
      </c>
      <c r="G205" s="108">
        <v>10</v>
      </c>
      <c r="H205" s="108">
        <v>100</v>
      </c>
      <c r="I205" s="108">
        <v>100</v>
      </c>
      <c r="J205" s="108">
        <v>0</v>
      </c>
      <c r="K205" s="108">
        <v>0</v>
      </c>
      <c r="L205" s="109">
        <v>42765</v>
      </c>
      <c r="M205" s="116">
        <f t="shared" si="12"/>
        <v>1</v>
      </c>
      <c r="N205" s="116">
        <f t="shared" si="13"/>
        <v>1</v>
      </c>
      <c r="O205" s="116" t="str">
        <f t="shared" si="14"/>
        <v/>
      </c>
      <c r="P205" s="117">
        <f t="shared" si="15"/>
        <v>1</v>
      </c>
    </row>
    <row r="206" spans="1:16" ht="28.8">
      <c r="A206" s="108">
        <v>227</v>
      </c>
      <c r="B206" s="108" t="s">
        <v>595</v>
      </c>
      <c r="C206" s="108" t="s">
        <v>220</v>
      </c>
      <c r="D206" s="108">
        <v>6</v>
      </c>
      <c r="E206" s="108" t="s">
        <v>744</v>
      </c>
      <c r="F206" s="108">
        <v>10</v>
      </c>
      <c r="G206" s="108">
        <v>10</v>
      </c>
      <c r="H206" s="108">
        <v>10</v>
      </c>
      <c r="I206" s="108">
        <v>10</v>
      </c>
      <c r="J206" s="108">
        <v>0</v>
      </c>
      <c r="K206" s="108">
        <v>0</v>
      </c>
      <c r="L206" s="109">
        <v>42767</v>
      </c>
      <c r="M206" s="116">
        <f t="shared" si="12"/>
        <v>1</v>
      </c>
      <c r="N206" s="116">
        <f t="shared" si="13"/>
        <v>1</v>
      </c>
      <c r="O206" s="116" t="str">
        <f t="shared" si="14"/>
        <v/>
      </c>
      <c r="P206" s="117">
        <f t="shared" si="15"/>
        <v>1</v>
      </c>
    </row>
    <row r="207" spans="1:16" ht="72">
      <c r="A207" s="108">
        <v>228</v>
      </c>
      <c r="B207" s="108" t="s">
        <v>513</v>
      </c>
      <c r="C207" s="108" t="s">
        <v>514</v>
      </c>
      <c r="D207" s="108">
        <v>0</v>
      </c>
      <c r="E207" s="108" t="s">
        <v>517</v>
      </c>
      <c r="F207" s="108">
        <v>10</v>
      </c>
      <c r="G207" s="108">
        <v>10</v>
      </c>
      <c r="H207" s="108">
        <v>10</v>
      </c>
      <c r="I207" s="108">
        <v>10</v>
      </c>
      <c r="J207" s="108">
        <v>0</v>
      </c>
      <c r="K207" s="108">
        <v>0</v>
      </c>
      <c r="L207" s="109">
        <v>42767</v>
      </c>
      <c r="M207" s="116">
        <f t="shared" si="12"/>
        <v>1</v>
      </c>
      <c r="N207" s="116">
        <f t="shared" si="13"/>
        <v>1</v>
      </c>
      <c r="O207" s="116" t="str">
        <f t="shared" si="14"/>
        <v/>
      </c>
      <c r="P207" s="117">
        <f t="shared" si="15"/>
        <v>1</v>
      </c>
    </row>
    <row r="208" spans="1:16" ht="43.2">
      <c r="A208" s="108">
        <v>229</v>
      </c>
      <c r="B208" s="108" t="s">
        <v>632</v>
      </c>
      <c r="C208" s="108" t="s">
        <v>633</v>
      </c>
      <c r="D208" s="108">
        <v>1</v>
      </c>
      <c r="E208" s="108" t="s">
        <v>634</v>
      </c>
      <c r="F208" s="108">
        <v>10</v>
      </c>
      <c r="G208" s="108">
        <v>10</v>
      </c>
      <c r="H208" s="108">
        <v>10</v>
      </c>
      <c r="I208" s="108">
        <v>10</v>
      </c>
      <c r="J208" s="108">
        <v>10</v>
      </c>
      <c r="K208" s="108">
        <v>10</v>
      </c>
      <c r="L208" s="109">
        <v>42789</v>
      </c>
      <c r="M208" s="116">
        <f t="shared" si="12"/>
        <v>1</v>
      </c>
      <c r="N208" s="116">
        <f t="shared" si="13"/>
        <v>1</v>
      </c>
      <c r="O208" s="116">
        <f t="shared" si="14"/>
        <v>1</v>
      </c>
      <c r="P208" s="117">
        <f t="shared" si="15"/>
        <v>1</v>
      </c>
    </row>
    <row r="209" spans="1:16" ht="57.6">
      <c r="A209" s="108">
        <v>230</v>
      </c>
      <c r="B209" s="108" t="s">
        <v>518</v>
      </c>
      <c r="C209" s="108" t="s">
        <v>248</v>
      </c>
      <c r="D209" s="108">
        <v>0</v>
      </c>
      <c r="E209" s="108" t="s">
        <v>519</v>
      </c>
      <c r="F209" s="108">
        <v>10</v>
      </c>
      <c r="G209" s="108">
        <v>8</v>
      </c>
      <c r="H209" s="108">
        <v>10</v>
      </c>
      <c r="I209" s="108">
        <v>10</v>
      </c>
      <c r="J209" s="108">
        <v>9</v>
      </c>
      <c r="K209" s="108">
        <v>6</v>
      </c>
      <c r="L209" s="109">
        <v>42766</v>
      </c>
      <c r="M209" s="116">
        <f t="shared" si="12"/>
        <v>0.8</v>
      </c>
      <c r="N209" s="116">
        <f t="shared" si="13"/>
        <v>1</v>
      </c>
      <c r="O209" s="116">
        <f t="shared" si="14"/>
        <v>0.66666666666666663</v>
      </c>
      <c r="P209" s="117">
        <f t="shared" si="15"/>
        <v>0.8222222222222223</v>
      </c>
    </row>
    <row r="210" spans="1:16" ht="28.8">
      <c r="A210" s="108">
        <v>231</v>
      </c>
      <c r="B210" s="108" t="s">
        <v>520</v>
      </c>
      <c r="C210" s="108" t="s">
        <v>521</v>
      </c>
      <c r="D210" s="108">
        <v>0</v>
      </c>
      <c r="E210" s="108" t="s">
        <v>522</v>
      </c>
      <c r="F210" s="108">
        <v>10</v>
      </c>
      <c r="G210" s="108">
        <v>10</v>
      </c>
      <c r="H210" s="108">
        <v>10</v>
      </c>
      <c r="I210" s="108">
        <v>10</v>
      </c>
      <c r="J210" s="108">
        <v>10</v>
      </c>
      <c r="K210" s="108">
        <v>10</v>
      </c>
      <c r="L210" s="109">
        <v>42795</v>
      </c>
      <c r="M210" s="116">
        <f t="shared" si="12"/>
        <v>1</v>
      </c>
      <c r="N210" s="116">
        <f t="shared" si="13"/>
        <v>1</v>
      </c>
      <c r="O210" s="116">
        <f t="shared" si="14"/>
        <v>1</v>
      </c>
      <c r="P210" s="117">
        <f t="shared" si="15"/>
        <v>1</v>
      </c>
    </row>
    <row r="211" spans="1:16" ht="43.2">
      <c r="A211" s="108">
        <v>232</v>
      </c>
      <c r="B211" s="108" t="s">
        <v>520</v>
      </c>
      <c r="C211" s="108" t="s">
        <v>521</v>
      </c>
      <c r="D211" s="108">
        <v>0</v>
      </c>
      <c r="E211" s="108" t="s">
        <v>523</v>
      </c>
      <c r="F211" s="108">
        <v>10</v>
      </c>
      <c r="G211" s="108">
        <v>10</v>
      </c>
      <c r="H211" s="108">
        <v>10</v>
      </c>
      <c r="I211" s="108">
        <v>10</v>
      </c>
      <c r="J211" s="108">
        <v>10</v>
      </c>
      <c r="K211" s="108">
        <v>10</v>
      </c>
      <c r="L211" s="109">
        <v>42795</v>
      </c>
      <c r="M211" s="116">
        <f t="shared" si="12"/>
        <v>1</v>
      </c>
      <c r="N211" s="116">
        <f t="shared" si="13"/>
        <v>1</v>
      </c>
      <c r="O211" s="116">
        <f t="shared" si="14"/>
        <v>1</v>
      </c>
      <c r="P211" s="117">
        <f t="shared" si="15"/>
        <v>1</v>
      </c>
    </row>
    <row r="212" spans="1:16" ht="57.6">
      <c r="A212" s="108">
        <v>233</v>
      </c>
      <c r="B212" s="108" t="s">
        <v>520</v>
      </c>
      <c r="C212" s="108" t="s">
        <v>521</v>
      </c>
      <c r="D212" s="108">
        <v>0</v>
      </c>
      <c r="E212" s="108" t="s">
        <v>524</v>
      </c>
      <c r="F212" s="108">
        <v>10</v>
      </c>
      <c r="G212" s="108">
        <v>10</v>
      </c>
      <c r="H212" s="108">
        <v>10</v>
      </c>
      <c r="I212" s="108">
        <v>10</v>
      </c>
      <c r="J212" s="108">
        <v>10</v>
      </c>
      <c r="K212" s="108">
        <v>10</v>
      </c>
      <c r="L212" s="109">
        <v>42795</v>
      </c>
      <c r="M212" s="116">
        <f t="shared" si="12"/>
        <v>1</v>
      </c>
      <c r="N212" s="116">
        <f t="shared" si="13"/>
        <v>1</v>
      </c>
      <c r="O212" s="116">
        <f t="shared" si="14"/>
        <v>1</v>
      </c>
      <c r="P212" s="117">
        <f t="shared" si="15"/>
        <v>1</v>
      </c>
    </row>
    <row r="213" spans="1:16" ht="28.8">
      <c r="A213" s="108">
        <v>234</v>
      </c>
      <c r="B213" s="108" t="s">
        <v>520</v>
      </c>
      <c r="C213" s="108" t="s">
        <v>521</v>
      </c>
      <c r="D213" s="108">
        <v>0</v>
      </c>
      <c r="E213" s="108" t="s">
        <v>525</v>
      </c>
      <c r="F213" s="108">
        <v>10</v>
      </c>
      <c r="G213" s="108">
        <v>10</v>
      </c>
      <c r="H213" s="108">
        <v>10</v>
      </c>
      <c r="I213" s="108">
        <v>10</v>
      </c>
      <c r="J213" s="108">
        <v>10</v>
      </c>
      <c r="K213" s="108">
        <v>10</v>
      </c>
      <c r="L213" s="109">
        <v>42795</v>
      </c>
      <c r="M213" s="116">
        <f t="shared" si="12"/>
        <v>1</v>
      </c>
      <c r="N213" s="116">
        <f t="shared" si="13"/>
        <v>1</v>
      </c>
      <c r="O213" s="116">
        <f t="shared" si="14"/>
        <v>1</v>
      </c>
      <c r="P213" s="117">
        <f t="shared" si="15"/>
        <v>1</v>
      </c>
    </row>
    <row r="214" spans="1:16" ht="57.6">
      <c r="A214" s="108">
        <v>235</v>
      </c>
      <c r="B214" s="108" t="s">
        <v>591</v>
      </c>
      <c r="C214" s="108" t="s">
        <v>210</v>
      </c>
      <c r="D214" s="108">
        <v>22</v>
      </c>
      <c r="E214" s="108" t="s">
        <v>848</v>
      </c>
      <c r="F214" s="108">
        <v>100</v>
      </c>
      <c r="G214" s="108">
        <v>100</v>
      </c>
      <c r="H214" s="108">
        <v>0</v>
      </c>
      <c r="I214" s="108">
        <v>0</v>
      </c>
      <c r="J214" s="108">
        <v>0</v>
      </c>
      <c r="K214" s="108">
        <v>0</v>
      </c>
      <c r="L214" s="109">
        <v>42760</v>
      </c>
      <c r="M214" s="116">
        <f t="shared" si="12"/>
        <v>1</v>
      </c>
      <c r="N214" s="116" t="str">
        <f t="shared" si="13"/>
        <v/>
      </c>
      <c r="O214" s="116" t="str">
        <f t="shared" si="14"/>
        <v/>
      </c>
      <c r="P214" s="117">
        <f t="shared" si="15"/>
        <v>1</v>
      </c>
    </row>
    <row r="215" spans="1:16" ht="72">
      <c r="A215" s="108">
        <v>236</v>
      </c>
      <c r="B215" s="108" t="s">
        <v>591</v>
      </c>
      <c r="C215" s="108" t="s">
        <v>210</v>
      </c>
      <c r="D215" s="108">
        <v>7</v>
      </c>
      <c r="E215" s="108" t="s">
        <v>959</v>
      </c>
      <c r="F215" s="108">
        <v>100</v>
      </c>
      <c r="G215" s="108">
        <v>100</v>
      </c>
      <c r="H215" s="108">
        <v>0</v>
      </c>
      <c r="I215" s="108">
        <v>0</v>
      </c>
      <c r="J215" s="108">
        <v>0</v>
      </c>
      <c r="K215" s="108">
        <v>0</v>
      </c>
      <c r="L215" s="109">
        <v>42760</v>
      </c>
      <c r="M215" s="116">
        <f t="shared" si="12"/>
        <v>1</v>
      </c>
      <c r="N215" s="116" t="str">
        <f t="shared" si="13"/>
        <v/>
      </c>
      <c r="O215" s="116" t="str">
        <f t="shared" si="14"/>
        <v/>
      </c>
      <c r="P215" s="117">
        <f t="shared" si="15"/>
        <v>1</v>
      </c>
    </row>
    <row r="216" spans="1:16" ht="43.2">
      <c r="A216" s="108">
        <v>237</v>
      </c>
      <c r="B216" s="108" t="s">
        <v>635</v>
      </c>
      <c r="C216" s="108" t="s">
        <v>314</v>
      </c>
      <c r="D216" s="108">
        <v>1</v>
      </c>
      <c r="E216" s="108" t="s">
        <v>960</v>
      </c>
      <c r="F216" s="108">
        <v>10</v>
      </c>
      <c r="G216" s="108">
        <v>10</v>
      </c>
      <c r="H216" s="108">
        <v>10</v>
      </c>
      <c r="I216" s="108">
        <v>10</v>
      </c>
      <c r="J216" s="108">
        <v>0</v>
      </c>
      <c r="K216" s="108">
        <v>0</v>
      </c>
      <c r="L216" s="109">
        <v>42761</v>
      </c>
      <c r="M216" s="116">
        <f t="shared" si="12"/>
        <v>1</v>
      </c>
      <c r="N216" s="116">
        <f t="shared" si="13"/>
        <v>1</v>
      </c>
      <c r="O216" s="116" t="str">
        <f t="shared" si="14"/>
        <v/>
      </c>
      <c r="P216" s="117">
        <f t="shared" si="15"/>
        <v>1</v>
      </c>
    </row>
    <row r="217" spans="1:16" ht="28.8">
      <c r="A217" s="108">
        <v>238</v>
      </c>
      <c r="B217" s="108" t="s">
        <v>635</v>
      </c>
      <c r="C217" s="108" t="s">
        <v>314</v>
      </c>
      <c r="D217" s="108">
        <v>1</v>
      </c>
      <c r="E217" s="108" t="s">
        <v>638</v>
      </c>
      <c r="F217" s="108">
        <v>100</v>
      </c>
      <c r="G217" s="108">
        <v>99</v>
      </c>
      <c r="H217" s="108">
        <v>0</v>
      </c>
      <c r="I217" s="108">
        <v>0</v>
      </c>
      <c r="J217" s="108">
        <v>0</v>
      </c>
      <c r="K217" s="108">
        <v>0</v>
      </c>
      <c r="L217" s="109">
        <v>42761</v>
      </c>
      <c r="M217" s="116">
        <f t="shared" si="12"/>
        <v>0.99</v>
      </c>
      <c r="N217" s="116" t="str">
        <f t="shared" si="13"/>
        <v/>
      </c>
      <c r="O217" s="116" t="str">
        <f t="shared" si="14"/>
        <v/>
      </c>
      <c r="P217" s="117">
        <f t="shared" si="15"/>
        <v>0.99</v>
      </c>
    </row>
    <row r="218" spans="1:16" ht="28.8">
      <c r="A218" s="108">
        <v>240</v>
      </c>
      <c r="B218" s="108" t="s">
        <v>527</v>
      </c>
      <c r="C218" s="108" t="s">
        <v>224</v>
      </c>
      <c r="D218" s="108">
        <v>3</v>
      </c>
      <c r="E218" s="108" t="s">
        <v>711</v>
      </c>
      <c r="F218" s="108">
        <v>10</v>
      </c>
      <c r="G218" s="108">
        <v>10</v>
      </c>
      <c r="H218" s="108">
        <v>10</v>
      </c>
      <c r="I218" s="108">
        <v>10</v>
      </c>
      <c r="J218" s="108">
        <v>10</v>
      </c>
      <c r="K218" s="108">
        <v>10</v>
      </c>
      <c r="L218" s="109">
        <v>42766</v>
      </c>
      <c r="M218" s="116">
        <f t="shared" si="12"/>
        <v>1</v>
      </c>
      <c r="N218" s="116">
        <f t="shared" si="13"/>
        <v>1</v>
      </c>
      <c r="O218" s="116">
        <f t="shared" si="14"/>
        <v>1</v>
      </c>
      <c r="P218" s="117">
        <f t="shared" si="15"/>
        <v>1</v>
      </c>
    </row>
    <row r="219" spans="1:16" ht="43.2">
      <c r="A219" s="108">
        <v>241</v>
      </c>
      <c r="B219" s="108" t="s">
        <v>527</v>
      </c>
      <c r="C219" s="108" t="s">
        <v>224</v>
      </c>
      <c r="D219" s="108">
        <v>8</v>
      </c>
      <c r="E219" s="108" t="s">
        <v>778</v>
      </c>
      <c r="F219" s="108">
        <v>10</v>
      </c>
      <c r="G219" s="108">
        <v>9</v>
      </c>
      <c r="H219" s="108">
        <v>10</v>
      </c>
      <c r="I219" s="108">
        <v>10</v>
      </c>
      <c r="J219" s="108">
        <v>10</v>
      </c>
      <c r="K219" s="108">
        <v>9</v>
      </c>
      <c r="L219" s="109">
        <v>42771</v>
      </c>
      <c r="M219" s="116">
        <f t="shared" si="12"/>
        <v>0.9</v>
      </c>
      <c r="N219" s="116">
        <f t="shared" si="13"/>
        <v>1</v>
      </c>
      <c r="O219" s="116">
        <f t="shared" si="14"/>
        <v>0.9</v>
      </c>
      <c r="P219" s="117">
        <f t="shared" si="15"/>
        <v>0.93333333333333324</v>
      </c>
    </row>
    <row r="220" spans="1:16" ht="43.2">
      <c r="A220" s="108">
        <v>242</v>
      </c>
      <c r="B220" s="108" t="s">
        <v>483</v>
      </c>
      <c r="C220" s="108" t="s">
        <v>173</v>
      </c>
      <c r="D220" s="108">
        <v>10</v>
      </c>
      <c r="E220" s="108" t="s">
        <v>805</v>
      </c>
      <c r="F220" s="108">
        <v>8</v>
      </c>
      <c r="G220" s="108">
        <v>8</v>
      </c>
      <c r="H220" s="108">
        <v>8</v>
      </c>
      <c r="I220" s="108">
        <v>8</v>
      </c>
      <c r="J220" s="108">
        <v>1</v>
      </c>
      <c r="K220" s="108">
        <v>1</v>
      </c>
      <c r="L220" s="109">
        <v>42759</v>
      </c>
      <c r="M220" s="116">
        <f t="shared" si="12"/>
        <v>1</v>
      </c>
      <c r="N220" s="116">
        <f t="shared" si="13"/>
        <v>1</v>
      </c>
      <c r="O220" s="116">
        <f t="shared" si="14"/>
        <v>1</v>
      </c>
      <c r="P220" s="117">
        <f t="shared" si="15"/>
        <v>1</v>
      </c>
    </row>
    <row r="221" spans="1:16" ht="43.2">
      <c r="A221" s="108">
        <v>243</v>
      </c>
      <c r="B221" s="108" t="s">
        <v>518</v>
      </c>
      <c r="C221" s="108" t="s">
        <v>248</v>
      </c>
      <c r="D221" s="108">
        <v>0</v>
      </c>
      <c r="E221" s="108" t="s">
        <v>961</v>
      </c>
      <c r="F221" s="108">
        <v>10</v>
      </c>
      <c r="G221" s="108">
        <v>8</v>
      </c>
      <c r="H221" s="108">
        <v>10</v>
      </c>
      <c r="I221" s="108">
        <v>8</v>
      </c>
      <c r="J221" s="108">
        <v>0</v>
      </c>
      <c r="K221" s="108">
        <v>0</v>
      </c>
      <c r="L221" s="109">
        <v>42766</v>
      </c>
      <c r="M221" s="116">
        <f t="shared" si="12"/>
        <v>0.8</v>
      </c>
      <c r="N221" s="116">
        <f t="shared" si="13"/>
        <v>0.8</v>
      </c>
      <c r="O221" s="116" t="str">
        <f t="shared" si="14"/>
        <v/>
      </c>
      <c r="P221" s="117">
        <f t="shared" si="15"/>
        <v>0.8</v>
      </c>
    </row>
    <row r="222" spans="1:16" ht="57.6">
      <c r="A222" s="108">
        <v>244</v>
      </c>
      <c r="B222" s="108" t="s">
        <v>775</v>
      </c>
      <c r="C222" s="108" t="s">
        <v>776</v>
      </c>
      <c r="D222" s="108">
        <v>31</v>
      </c>
      <c r="E222" s="108" t="s">
        <v>912</v>
      </c>
      <c r="F222" s="108">
        <v>1</v>
      </c>
      <c r="G222" s="108">
        <v>1</v>
      </c>
      <c r="H222" s="108">
        <v>1</v>
      </c>
      <c r="I222" s="108">
        <v>1</v>
      </c>
      <c r="J222" s="108">
        <v>1</v>
      </c>
      <c r="K222" s="108">
        <v>1</v>
      </c>
      <c r="L222" s="109">
        <v>42765</v>
      </c>
      <c r="M222" s="116">
        <f t="shared" si="12"/>
        <v>1</v>
      </c>
      <c r="N222" s="116">
        <f t="shared" si="13"/>
        <v>1</v>
      </c>
      <c r="O222" s="116">
        <f t="shared" si="14"/>
        <v>1</v>
      </c>
      <c r="P222" s="117">
        <f t="shared" si="15"/>
        <v>1</v>
      </c>
    </row>
    <row r="223" spans="1:16" ht="28.8">
      <c r="A223" s="108">
        <v>245</v>
      </c>
      <c r="B223" s="108" t="s">
        <v>535</v>
      </c>
      <c r="C223" s="108" t="s">
        <v>536</v>
      </c>
      <c r="D223" s="108">
        <v>1</v>
      </c>
      <c r="E223" s="108" t="s">
        <v>641</v>
      </c>
      <c r="F223" s="108">
        <v>1</v>
      </c>
      <c r="G223" s="108">
        <v>1</v>
      </c>
      <c r="H223" s="108">
        <v>0</v>
      </c>
      <c r="I223" s="108">
        <v>0</v>
      </c>
      <c r="J223" s="108">
        <v>0</v>
      </c>
      <c r="K223" s="108">
        <v>0</v>
      </c>
      <c r="L223" s="109">
        <v>42872</v>
      </c>
      <c r="M223" s="116">
        <f t="shared" si="12"/>
        <v>1</v>
      </c>
      <c r="N223" s="116" t="str">
        <f t="shared" si="13"/>
        <v/>
      </c>
      <c r="O223" s="116" t="str">
        <f t="shared" si="14"/>
        <v/>
      </c>
      <c r="P223" s="117">
        <f t="shared" si="15"/>
        <v>1</v>
      </c>
    </row>
    <row r="224" spans="1:16" ht="57.6">
      <c r="A224" s="108">
        <v>246</v>
      </c>
      <c r="B224" s="108" t="s">
        <v>535</v>
      </c>
      <c r="C224" s="108" t="s">
        <v>536</v>
      </c>
      <c r="D224" s="108">
        <v>1</v>
      </c>
      <c r="E224" s="108" t="s">
        <v>644</v>
      </c>
      <c r="F224" s="108">
        <v>2</v>
      </c>
      <c r="G224" s="108">
        <v>2</v>
      </c>
      <c r="H224" s="108">
        <v>0</v>
      </c>
      <c r="I224" s="108">
        <v>0</v>
      </c>
      <c r="J224" s="108">
        <v>0</v>
      </c>
      <c r="K224" s="108">
        <v>0</v>
      </c>
      <c r="L224" s="109">
        <v>42860</v>
      </c>
      <c r="M224" s="116">
        <f t="shared" si="12"/>
        <v>1</v>
      </c>
      <c r="N224" s="116" t="str">
        <f t="shared" si="13"/>
        <v/>
      </c>
      <c r="O224" s="116" t="str">
        <f t="shared" si="14"/>
        <v/>
      </c>
      <c r="P224" s="117">
        <f t="shared" si="15"/>
        <v>1</v>
      </c>
    </row>
    <row r="225" spans="1:16" ht="43.2">
      <c r="A225" s="108">
        <v>247</v>
      </c>
      <c r="B225" s="108" t="s">
        <v>530</v>
      </c>
      <c r="C225" s="108" t="s">
        <v>531</v>
      </c>
      <c r="D225" s="108">
        <v>8</v>
      </c>
      <c r="E225" s="108" t="s">
        <v>779</v>
      </c>
      <c r="F225" s="108">
        <v>10</v>
      </c>
      <c r="G225" s="108">
        <v>10</v>
      </c>
      <c r="H225" s="108">
        <v>0</v>
      </c>
      <c r="I225" s="108">
        <v>0</v>
      </c>
      <c r="J225" s="108">
        <v>0</v>
      </c>
      <c r="K225" s="108">
        <v>0</v>
      </c>
      <c r="L225" s="109">
        <v>42803</v>
      </c>
      <c r="M225" s="116">
        <f t="shared" si="12"/>
        <v>1</v>
      </c>
      <c r="N225" s="116" t="str">
        <f t="shared" si="13"/>
        <v/>
      </c>
      <c r="O225" s="116" t="str">
        <f t="shared" si="14"/>
        <v/>
      </c>
      <c r="P225" s="117">
        <f t="shared" si="15"/>
        <v>1</v>
      </c>
    </row>
    <row r="226" spans="1:16" ht="28.8">
      <c r="A226" s="108">
        <v>248</v>
      </c>
      <c r="B226" s="108" t="s">
        <v>635</v>
      </c>
      <c r="C226" s="108" t="s">
        <v>314</v>
      </c>
      <c r="D226" s="108">
        <v>1</v>
      </c>
      <c r="E226" s="108" t="s">
        <v>646</v>
      </c>
      <c r="F226" s="108">
        <v>100</v>
      </c>
      <c r="G226" s="108">
        <v>100</v>
      </c>
      <c r="H226" s="108">
        <v>100</v>
      </c>
      <c r="I226" s="108">
        <v>100</v>
      </c>
      <c r="J226" s="108">
        <v>100</v>
      </c>
      <c r="K226" s="108">
        <v>100</v>
      </c>
      <c r="L226" s="109">
        <v>42761</v>
      </c>
      <c r="M226" s="116">
        <f t="shared" si="12"/>
        <v>1</v>
      </c>
      <c r="N226" s="116">
        <f t="shared" si="13"/>
        <v>1</v>
      </c>
      <c r="O226" s="116">
        <f t="shared" si="14"/>
        <v>1</v>
      </c>
      <c r="P226" s="117">
        <f t="shared" si="15"/>
        <v>1</v>
      </c>
    </row>
    <row r="227" spans="1:16" ht="43.2">
      <c r="A227" s="108">
        <v>249</v>
      </c>
      <c r="B227" s="108" t="s">
        <v>635</v>
      </c>
      <c r="C227" s="108" t="s">
        <v>314</v>
      </c>
      <c r="D227" s="108">
        <v>14</v>
      </c>
      <c r="E227" s="108" t="s">
        <v>820</v>
      </c>
      <c r="F227" s="108">
        <v>100</v>
      </c>
      <c r="G227" s="108">
        <v>100</v>
      </c>
      <c r="H227" s="108">
        <v>100</v>
      </c>
      <c r="I227" s="108">
        <v>100</v>
      </c>
      <c r="J227" s="108">
        <v>0</v>
      </c>
      <c r="K227" s="108">
        <v>0</v>
      </c>
      <c r="L227" s="109">
        <v>42761</v>
      </c>
      <c r="M227" s="116">
        <f t="shared" si="12"/>
        <v>1</v>
      </c>
      <c r="N227" s="116">
        <f t="shared" si="13"/>
        <v>1</v>
      </c>
      <c r="O227" s="116" t="str">
        <f t="shared" si="14"/>
        <v/>
      </c>
      <c r="P227" s="117">
        <f t="shared" si="15"/>
        <v>1</v>
      </c>
    </row>
    <row r="228" spans="1:16" ht="43.2">
      <c r="A228" s="108">
        <v>250</v>
      </c>
      <c r="B228" s="108" t="s">
        <v>647</v>
      </c>
      <c r="C228" s="108" t="s">
        <v>151</v>
      </c>
      <c r="D228" s="108">
        <v>1</v>
      </c>
      <c r="E228" s="108" t="s">
        <v>962</v>
      </c>
      <c r="F228" s="108">
        <v>10</v>
      </c>
      <c r="G228" s="108">
        <v>10</v>
      </c>
      <c r="H228" s="108">
        <v>10</v>
      </c>
      <c r="I228" s="108">
        <v>10</v>
      </c>
      <c r="J228" s="108">
        <v>0</v>
      </c>
      <c r="K228" s="108">
        <v>0</v>
      </c>
      <c r="L228" s="109">
        <v>42821</v>
      </c>
      <c r="M228" s="116">
        <f t="shared" si="12"/>
        <v>1</v>
      </c>
      <c r="N228" s="116">
        <f t="shared" si="13"/>
        <v>1</v>
      </c>
      <c r="O228" s="116" t="str">
        <f t="shared" si="14"/>
        <v/>
      </c>
      <c r="P228" s="117">
        <f t="shared" si="15"/>
        <v>1</v>
      </c>
    </row>
    <row r="229" spans="1:16" ht="57.6">
      <c r="A229" s="108">
        <v>252</v>
      </c>
      <c r="B229" s="108" t="s">
        <v>647</v>
      </c>
      <c r="C229" s="108" t="s">
        <v>151</v>
      </c>
      <c r="D229" s="108">
        <v>1</v>
      </c>
      <c r="E229" s="108" t="s">
        <v>963</v>
      </c>
      <c r="F229" s="108">
        <v>10</v>
      </c>
      <c r="G229" s="108">
        <v>10</v>
      </c>
      <c r="H229" s="108">
        <v>10</v>
      </c>
      <c r="I229" s="108">
        <v>10</v>
      </c>
      <c r="J229" s="108">
        <v>0</v>
      </c>
      <c r="K229" s="108">
        <v>0</v>
      </c>
      <c r="L229" s="109">
        <v>42821</v>
      </c>
      <c r="M229" s="116">
        <f t="shared" si="12"/>
        <v>1</v>
      </c>
      <c r="N229" s="116">
        <f t="shared" si="13"/>
        <v>1</v>
      </c>
      <c r="O229" s="116" t="str">
        <f t="shared" si="14"/>
        <v/>
      </c>
      <c r="P229" s="117">
        <f t="shared" si="15"/>
        <v>1</v>
      </c>
    </row>
    <row r="230" spans="1:16" ht="43.2">
      <c r="A230" s="108">
        <v>253</v>
      </c>
      <c r="B230" s="108" t="s">
        <v>647</v>
      </c>
      <c r="C230" s="108" t="s">
        <v>151</v>
      </c>
      <c r="D230" s="108">
        <v>1</v>
      </c>
      <c r="E230" s="108" t="s">
        <v>653</v>
      </c>
      <c r="F230" s="108">
        <v>10</v>
      </c>
      <c r="G230" s="108">
        <v>10</v>
      </c>
      <c r="H230" s="108">
        <v>10</v>
      </c>
      <c r="I230" s="108">
        <v>10</v>
      </c>
      <c r="J230" s="108">
        <v>10</v>
      </c>
      <c r="K230" s="108">
        <v>10</v>
      </c>
      <c r="L230" s="109">
        <v>42821</v>
      </c>
      <c r="M230" s="116">
        <f t="shared" si="12"/>
        <v>1</v>
      </c>
      <c r="N230" s="116">
        <f t="shared" si="13"/>
        <v>1</v>
      </c>
      <c r="O230" s="116">
        <f t="shared" si="14"/>
        <v>1</v>
      </c>
      <c r="P230" s="117">
        <f t="shared" si="15"/>
        <v>1</v>
      </c>
    </row>
    <row r="231" spans="1:16" ht="43.2">
      <c r="A231" s="108">
        <v>254</v>
      </c>
      <c r="B231" s="108" t="s">
        <v>647</v>
      </c>
      <c r="C231" s="108" t="s">
        <v>151</v>
      </c>
      <c r="D231" s="108">
        <v>1</v>
      </c>
      <c r="E231" s="108" t="s">
        <v>656</v>
      </c>
      <c r="F231" s="108">
        <v>10</v>
      </c>
      <c r="G231" s="108">
        <v>10</v>
      </c>
      <c r="H231" s="108">
        <v>0</v>
      </c>
      <c r="I231" s="108">
        <v>0</v>
      </c>
      <c r="J231" s="108">
        <v>0</v>
      </c>
      <c r="K231" s="108">
        <v>0</v>
      </c>
      <c r="L231" s="109">
        <v>42821</v>
      </c>
      <c r="M231" s="116">
        <f t="shared" si="12"/>
        <v>1</v>
      </c>
      <c r="N231" s="116" t="str">
        <f t="shared" si="13"/>
        <v/>
      </c>
      <c r="O231" s="116" t="str">
        <f t="shared" si="14"/>
        <v/>
      </c>
      <c r="P231" s="117">
        <f t="shared" si="15"/>
        <v>1</v>
      </c>
    </row>
    <row r="232" spans="1:16" ht="43.2">
      <c r="A232" s="108">
        <v>255</v>
      </c>
      <c r="B232" s="108" t="s">
        <v>647</v>
      </c>
      <c r="C232" s="108" t="s">
        <v>151</v>
      </c>
      <c r="D232" s="108">
        <v>20</v>
      </c>
      <c r="E232" s="108" t="s">
        <v>838</v>
      </c>
      <c r="F232" s="108">
        <v>150</v>
      </c>
      <c r="G232" s="108">
        <v>150</v>
      </c>
      <c r="H232" s="108">
        <v>150</v>
      </c>
      <c r="I232" s="108">
        <v>150</v>
      </c>
      <c r="J232" s="108">
        <v>0</v>
      </c>
      <c r="K232" s="108">
        <v>0</v>
      </c>
      <c r="L232" s="109">
        <v>42821</v>
      </c>
      <c r="M232" s="116">
        <f t="shared" si="12"/>
        <v>1</v>
      </c>
      <c r="N232" s="116">
        <f t="shared" si="13"/>
        <v>1</v>
      </c>
      <c r="O232" s="116" t="str">
        <f t="shared" si="14"/>
        <v/>
      </c>
      <c r="P232" s="117">
        <f t="shared" si="15"/>
        <v>1</v>
      </c>
    </row>
    <row r="233" spans="1:16" ht="43.2">
      <c r="A233" s="108">
        <v>256</v>
      </c>
      <c r="B233" s="108" t="s">
        <v>647</v>
      </c>
      <c r="C233" s="108" t="s">
        <v>151</v>
      </c>
      <c r="D233" s="108">
        <v>1</v>
      </c>
      <c r="E233" s="108" t="s">
        <v>964</v>
      </c>
      <c r="F233" s="108">
        <v>10</v>
      </c>
      <c r="G233" s="108">
        <v>10</v>
      </c>
      <c r="H233" s="108">
        <v>10</v>
      </c>
      <c r="I233" s="108">
        <v>10</v>
      </c>
      <c r="J233" s="108">
        <v>0</v>
      </c>
      <c r="K233" s="108">
        <v>0</v>
      </c>
      <c r="L233" s="109">
        <v>42821</v>
      </c>
      <c r="M233" s="116">
        <f t="shared" si="12"/>
        <v>1</v>
      </c>
      <c r="N233" s="116">
        <f t="shared" si="13"/>
        <v>1</v>
      </c>
      <c r="O233" s="116" t="str">
        <f t="shared" si="14"/>
        <v/>
      </c>
      <c r="P233" s="117">
        <f t="shared" si="15"/>
        <v>1</v>
      </c>
    </row>
    <row r="234" spans="1:16" ht="28.8">
      <c r="A234" s="108">
        <v>257</v>
      </c>
      <c r="B234" s="108" t="s">
        <v>635</v>
      </c>
      <c r="C234" s="108" t="s">
        <v>314</v>
      </c>
      <c r="D234" s="108">
        <v>14</v>
      </c>
      <c r="E234" s="108" t="s">
        <v>822</v>
      </c>
      <c r="F234" s="108">
        <v>1</v>
      </c>
      <c r="G234" s="108">
        <v>1</v>
      </c>
      <c r="H234" s="108">
        <v>0</v>
      </c>
      <c r="I234" s="108">
        <v>0</v>
      </c>
      <c r="J234" s="108">
        <v>0</v>
      </c>
      <c r="K234" s="108">
        <v>0</v>
      </c>
      <c r="L234" s="109">
        <v>42776</v>
      </c>
      <c r="M234" s="116">
        <f t="shared" si="12"/>
        <v>1</v>
      </c>
      <c r="N234" s="116" t="str">
        <f t="shared" si="13"/>
        <v/>
      </c>
      <c r="O234" s="116" t="str">
        <f t="shared" si="14"/>
        <v/>
      </c>
      <c r="P234" s="117">
        <f t="shared" si="15"/>
        <v>1</v>
      </c>
    </row>
    <row r="235" spans="1:16" ht="28.8">
      <c r="A235" s="108">
        <v>258</v>
      </c>
      <c r="B235" s="108" t="s">
        <v>635</v>
      </c>
      <c r="C235" s="108" t="s">
        <v>314</v>
      </c>
      <c r="D235" s="108">
        <v>14</v>
      </c>
      <c r="E235" s="108" t="s">
        <v>823</v>
      </c>
      <c r="F235" s="108">
        <v>1</v>
      </c>
      <c r="G235" s="108">
        <v>1</v>
      </c>
      <c r="H235" s="108">
        <v>0</v>
      </c>
      <c r="I235" s="108">
        <v>0</v>
      </c>
      <c r="J235" s="108">
        <v>0</v>
      </c>
      <c r="K235" s="108">
        <v>0</v>
      </c>
      <c r="L235" s="109">
        <v>42776</v>
      </c>
      <c r="M235" s="116">
        <f t="shared" si="12"/>
        <v>1</v>
      </c>
      <c r="N235" s="116" t="str">
        <f t="shared" si="13"/>
        <v/>
      </c>
      <c r="O235" s="116" t="str">
        <f t="shared" si="14"/>
        <v/>
      </c>
      <c r="P235" s="117">
        <f t="shared" si="15"/>
        <v>1</v>
      </c>
    </row>
    <row r="236" spans="1:16" ht="28.8">
      <c r="A236" s="108">
        <v>259</v>
      </c>
      <c r="B236" s="108" t="s">
        <v>635</v>
      </c>
      <c r="C236" s="108" t="s">
        <v>314</v>
      </c>
      <c r="D236" s="108">
        <v>1</v>
      </c>
      <c r="E236" s="108" t="s">
        <v>659</v>
      </c>
      <c r="F236" s="108">
        <v>202</v>
      </c>
      <c r="G236" s="108">
        <v>202</v>
      </c>
      <c r="H236" s="108">
        <v>10</v>
      </c>
      <c r="I236" s="108">
        <v>10</v>
      </c>
      <c r="J236" s="108">
        <v>10</v>
      </c>
      <c r="K236" s="108">
        <v>10</v>
      </c>
      <c r="L236" s="109">
        <v>42776</v>
      </c>
      <c r="M236" s="116">
        <f t="shared" si="12"/>
        <v>1</v>
      </c>
      <c r="N236" s="116">
        <f t="shared" si="13"/>
        <v>1</v>
      </c>
      <c r="O236" s="116">
        <f t="shared" si="14"/>
        <v>1</v>
      </c>
      <c r="P236" s="117">
        <f t="shared" si="15"/>
        <v>1</v>
      </c>
    </row>
    <row r="237" spans="1:16" ht="28.8">
      <c r="A237" s="108">
        <v>260</v>
      </c>
      <c r="B237" s="108" t="s">
        <v>635</v>
      </c>
      <c r="C237" s="108" t="s">
        <v>314</v>
      </c>
      <c r="D237" s="108">
        <v>14</v>
      </c>
      <c r="E237" s="108" t="s">
        <v>824</v>
      </c>
      <c r="F237" s="108">
        <v>261</v>
      </c>
      <c r="G237" s="108">
        <v>261</v>
      </c>
      <c r="H237" s="108">
        <v>10</v>
      </c>
      <c r="I237" s="108">
        <v>10</v>
      </c>
      <c r="J237" s="108">
        <v>10</v>
      </c>
      <c r="K237" s="108">
        <v>10</v>
      </c>
      <c r="L237" s="109">
        <v>42776</v>
      </c>
      <c r="M237" s="116">
        <f t="shared" si="12"/>
        <v>1</v>
      </c>
      <c r="N237" s="116">
        <f t="shared" si="13"/>
        <v>1</v>
      </c>
      <c r="O237" s="116">
        <f t="shared" si="14"/>
        <v>1</v>
      </c>
      <c r="P237" s="117">
        <f t="shared" si="15"/>
        <v>1</v>
      </c>
    </row>
    <row r="238" spans="1:16" ht="28.8">
      <c r="A238" s="108">
        <v>261</v>
      </c>
      <c r="B238" s="108" t="s">
        <v>730</v>
      </c>
      <c r="C238" s="108" t="s">
        <v>234</v>
      </c>
      <c r="D238" s="108">
        <v>13</v>
      </c>
      <c r="E238" s="108" t="s">
        <v>817</v>
      </c>
      <c r="F238" s="108">
        <v>10</v>
      </c>
      <c r="G238" s="108">
        <v>10</v>
      </c>
      <c r="H238" s="108">
        <v>0</v>
      </c>
      <c r="I238" s="108">
        <v>0</v>
      </c>
      <c r="J238" s="108">
        <v>0</v>
      </c>
      <c r="K238" s="108">
        <v>0</v>
      </c>
      <c r="L238" s="109">
        <v>42775</v>
      </c>
      <c r="M238" s="116">
        <f t="shared" si="12"/>
        <v>1</v>
      </c>
      <c r="N238" s="116" t="str">
        <f t="shared" si="13"/>
        <v/>
      </c>
      <c r="O238" s="116" t="str">
        <f t="shared" si="14"/>
        <v/>
      </c>
      <c r="P238" s="117">
        <f t="shared" si="15"/>
        <v>1</v>
      </c>
    </row>
    <row r="239" spans="1:16" ht="43.2">
      <c r="A239" s="108">
        <v>262</v>
      </c>
      <c r="B239" s="108" t="s">
        <v>647</v>
      </c>
      <c r="C239" s="108" t="s">
        <v>151</v>
      </c>
      <c r="D239" s="108">
        <v>1</v>
      </c>
      <c r="E239" s="108" t="s">
        <v>662</v>
      </c>
      <c r="F239" s="108">
        <v>10</v>
      </c>
      <c r="G239" s="108">
        <v>10</v>
      </c>
      <c r="H239" s="108">
        <v>10</v>
      </c>
      <c r="I239" s="108">
        <v>10</v>
      </c>
      <c r="J239" s="108">
        <v>10</v>
      </c>
      <c r="K239" s="108">
        <v>10</v>
      </c>
      <c r="L239" s="109">
        <v>42821</v>
      </c>
      <c r="M239" s="116">
        <f t="shared" si="12"/>
        <v>1</v>
      </c>
      <c r="N239" s="116">
        <f t="shared" si="13"/>
        <v>1</v>
      </c>
      <c r="O239" s="116">
        <f t="shared" si="14"/>
        <v>1</v>
      </c>
      <c r="P239" s="117">
        <f t="shared" si="15"/>
        <v>1</v>
      </c>
    </row>
    <row r="240" spans="1:16" ht="43.2">
      <c r="A240" s="108">
        <v>263</v>
      </c>
      <c r="B240" s="108" t="s">
        <v>647</v>
      </c>
      <c r="C240" s="108" t="s">
        <v>151</v>
      </c>
      <c r="D240" s="108">
        <v>1</v>
      </c>
      <c r="E240" s="108" t="s">
        <v>663</v>
      </c>
      <c r="F240" s="108">
        <v>10</v>
      </c>
      <c r="G240" s="108">
        <v>10</v>
      </c>
      <c r="H240" s="108">
        <v>10</v>
      </c>
      <c r="I240" s="108">
        <v>10</v>
      </c>
      <c r="J240" s="108">
        <v>0</v>
      </c>
      <c r="K240" s="108">
        <v>0</v>
      </c>
      <c r="L240" s="109">
        <v>42821</v>
      </c>
      <c r="M240" s="116">
        <f t="shared" si="12"/>
        <v>1</v>
      </c>
      <c r="N240" s="116">
        <f t="shared" si="13"/>
        <v>1</v>
      </c>
      <c r="O240" s="116" t="str">
        <f t="shared" si="14"/>
        <v/>
      </c>
      <c r="P240" s="117">
        <f t="shared" si="15"/>
        <v>1</v>
      </c>
    </row>
    <row r="241" spans="1:16" ht="28.8">
      <c r="A241" s="108">
        <v>264</v>
      </c>
      <c r="B241" s="108" t="s">
        <v>664</v>
      </c>
      <c r="C241" s="108" t="s">
        <v>238</v>
      </c>
      <c r="D241" s="108">
        <v>1</v>
      </c>
      <c r="E241" s="108" t="s">
        <v>965</v>
      </c>
      <c r="F241" s="108">
        <v>10</v>
      </c>
      <c r="G241" s="108">
        <v>10</v>
      </c>
      <c r="H241" s="108">
        <v>10</v>
      </c>
      <c r="I241" s="108">
        <v>10</v>
      </c>
      <c r="J241" s="108">
        <v>10</v>
      </c>
      <c r="K241" s="108">
        <v>10</v>
      </c>
      <c r="L241" s="109">
        <v>42789</v>
      </c>
      <c r="M241" s="116">
        <f t="shared" si="12"/>
        <v>1</v>
      </c>
      <c r="N241" s="116">
        <f t="shared" si="13"/>
        <v>1</v>
      </c>
      <c r="O241" s="116">
        <f t="shared" si="14"/>
        <v>1</v>
      </c>
      <c r="P241" s="117">
        <f t="shared" si="15"/>
        <v>1</v>
      </c>
    </row>
    <row r="242" spans="1:16" ht="28.8">
      <c r="A242" s="108">
        <v>265</v>
      </c>
      <c r="B242" s="108" t="s">
        <v>664</v>
      </c>
      <c r="C242" s="108" t="s">
        <v>238</v>
      </c>
      <c r="D242" s="108">
        <v>1</v>
      </c>
      <c r="E242" s="108" t="s">
        <v>666</v>
      </c>
      <c r="F242" s="108">
        <v>10</v>
      </c>
      <c r="G242" s="108">
        <v>10</v>
      </c>
      <c r="H242" s="108">
        <v>10</v>
      </c>
      <c r="I242" s="108">
        <v>10</v>
      </c>
      <c r="J242" s="108">
        <v>10</v>
      </c>
      <c r="K242" s="108">
        <v>10</v>
      </c>
      <c r="L242" s="109">
        <v>42789</v>
      </c>
      <c r="M242" s="116">
        <f t="shared" si="12"/>
        <v>1</v>
      </c>
      <c r="N242" s="116">
        <f t="shared" si="13"/>
        <v>1</v>
      </c>
      <c r="O242" s="116">
        <f t="shared" si="14"/>
        <v>1</v>
      </c>
      <c r="P242" s="117">
        <f t="shared" si="15"/>
        <v>1</v>
      </c>
    </row>
    <row r="243" spans="1:16" ht="28.8">
      <c r="A243" s="108">
        <v>266</v>
      </c>
      <c r="B243" s="108" t="s">
        <v>527</v>
      </c>
      <c r="C243" s="108" t="s">
        <v>224</v>
      </c>
      <c r="D243" s="108">
        <v>7</v>
      </c>
      <c r="E243" s="108" t="s">
        <v>966</v>
      </c>
      <c r="F243" s="108">
        <v>10</v>
      </c>
      <c r="G243" s="108">
        <v>10</v>
      </c>
      <c r="H243" s="108">
        <v>10</v>
      </c>
      <c r="I243" s="108">
        <v>10</v>
      </c>
      <c r="J243" s="108">
        <v>0</v>
      </c>
      <c r="K243" s="108">
        <v>0</v>
      </c>
      <c r="L243" s="109">
        <v>42766</v>
      </c>
      <c r="M243" s="116">
        <f t="shared" si="12"/>
        <v>1</v>
      </c>
      <c r="N243" s="116">
        <f t="shared" si="13"/>
        <v>1</v>
      </c>
      <c r="O243" s="116" t="str">
        <f t="shared" si="14"/>
        <v/>
      </c>
      <c r="P243" s="117">
        <f t="shared" si="15"/>
        <v>1</v>
      </c>
    </row>
    <row r="244" spans="1:16" ht="28.8">
      <c r="A244" s="108">
        <v>267</v>
      </c>
      <c r="B244" s="108" t="s">
        <v>527</v>
      </c>
      <c r="C244" s="108" t="s">
        <v>224</v>
      </c>
      <c r="D244" s="108">
        <v>28</v>
      </c>
      <c r="E244" s="108" t="s">
        <v>889</v>
      </c>
      <c r="F244" s="108">
        <v>10</v>
      </c>
      <c r="G244" s="108">
        <v>10</v>
      </c>
      <c r="H244" s="108">
        <v>10</v>
      </c>
      <c r="I244" s="108">
        <v>10</v>
      </c>
      <c r="J244" s="108">
        <v>10</v>
      </c>
      <c r="K244" s="108">
        <v>10</v>
      </c>
      <c r="L244" s="109">
        <v>42766</v>
      </c>
      <c r="M244" s="116">
        <f t="shared" si="12"/>
        <v>1</v>
      </c>
      <c r="N244" s="116">
        <f t="shared" si="13"/>
        <v>1</v>
      </c>
      <c r="O244" s="116">
        <f t="shared" si="14"/>
        <v>1</v>
      </c>
      <c r="P244" s="117">
        <f t="shared" si="15"/>
        <v>1</v>
      </c>
    </row>
    <row r="245" spans="1:16" ht="43.2">
      <c r="A245" s="108">
        <v>268</v>
      </c>
      <c r="B245" s="108" t="s">
        <v>527</v>
      </c>
      <c r="C245" s="108" t="s">
        <v>224</v>
      </c>
      <c r="D245" s="108">
        <v>0</v>
      </c>
      <c r="E245" s="108" t="s">
        <v>528</v>
      </c>
      <c r="F245" s="108">
        <v>10</v>
      </c>
      <c r="G245" s="108">
        <v>9</v>
      </c>
      <c r="H245" s="108">
        <v>10</v>
      </c>
      <c r="I245" s="108">
        <v>9</v>
      </c>
      <c r="J245" s="108">
        <v>10</v>
      </c>
      <c r="K245" s="108">
        <v>10</v>
      </c>
      <c r="L245" s="109">
        <v>42771</v>
      </c>
      <c r="M245" s="116">
        <f t="shared" si="12"/>
        <v>0.9</v>
      </c>
      <c r="N245" s="116">
        <f t="shared" si="13"/>
        <v>0.9</v>
      </c>
      <c r="O245" s="116">
        <f t="shared" si="14"/>
        <v>1</v>
      </c>
      <c r="P245" s="117">
        <f t="shared" si="15"/>
        <v>0.93333333333333324</v>
      </c>
    </row>
    <row r="246" spans="1:16" ht="72">
      <c r="A246" s="108">
        <v>269</v>
      </c>
      <c r="B246" s="108" t="s">
        <v>520</v>
      </c>
      <c r="C246" s="108" t="s">
        <v>521</v>
      </c>
      <c r="D246" s="108">
        <v>31</v>
      </c>
      <c r="E246" s="108" t="s">
        <v>967</v>
      </c>
      <c r="F246" s="108">
        <v>10</v>
      </c>
      <c r="G246" s="108">
        <v>10</v>
      </c>
      <c r="H246" s="108">
        <v>10</v>
      </c>
      <c r="I246" s="108">
        <v>10</v>
      </c>
      <c r="J246" s="108">
        <v>10</v>
      </c>
      <c r="K246" s="108">
        <v>10</v>
      </c>
      <c r="L246" s="109">
        <v>42795</v>
      </c>
      <c r="M246" s="116">
        <f t="shared" si="12"/>
        <v>1</v>
      </c>
      <c r="N246" s="116">
        <f t="shared" si="13"/>
        <v>1</v>
      </c>
      <c r="O246" s="116">
        <f t="shared" si="14"/>
        <v>1</v>
      </c>
      <c r="P246" s="117">
        <f t="shared" si="15"/>
        <v>1</v>
      </c>
    </row>
    <row r="247" spans="1:16" ht="43.2">
      <c r="A247" s="108">
        <v>270</v>
      </c>
      <c r="B247" s="108" t="s">
        <v>520</v>
      </c>
      <c r="C247" s="108" t="s">
        <v>521</v>
      </c>
      <c r="D247" s="108">
        <v>1</v>
      </c>
      <c r="E247" s="108" t="s">
        <v>667</v>
      </c>
      <c r="F247" s="108">
        <v>10</v>
      </c>
      <c r="G247" s="108">
        <v>10</v>
      </c>
      <c r="H247" s="108">
        <v>10</v>
      </c>
      <c r="I247" s="108">
        <v>10</v>
      </c>
      <c r="J247" s="108">
        <v>10</v>
      </c>
      <c r="K247" s="108">
        <v>10</v>
      </c>
      <c r="L247" s="109">
        <v>42795</v>
      </c>
      <c r="M247" s="116">
        <f t="shared" si="12"/>
        <v>1</v>
      </c>
      <c r="N247" s="116">
        <f t="shared" si="13"/>
        <v>1</v>
      </c>
      <c r="O247" s="116">
        <f t="shared" si="14"/>
        <v>1</v>
      </c>
      <c r="P247" s="117">
        <f t="shared" si="15"/>
        <v>1</v>
      </c>
    </row>
    <row r="248" spans="1:16" ht="72">
      <c r="A248" s="108">
        <v>271</v>
      </c>
      <c r="B248" s="108" t="s">
        <v>535</v>
      </c>
      <c r="C248" s="108" t="s">
        <v>536</v>
      </c>
      <c r="D248" s="108">
        <v>9</v>
      </c>
      <c r="E248" s="108" t="s">
        <v>968</v>
      </c>
      <c r="F248" s="108">
        <v>100</v>
      </c>
      <c r="G248" s="108">
        <v>100</v>
      </c>
      <c r="H248" s="108">
        <v>100</v>
      </c>
      <c r="I248" s="108">
        <v>100</v>
      </c>
      <c r="J248" s="108">
        <v>0</v>
      </c>
      <c r="K248" s="108">
        <v>0</v>
      </c>
      <c r="L248" s="109">
        <v>42859</v>
      </c>
      <c r="M248" s="116">
        <f t="shared" si="12"/>
        <v>1</v>
      </c>
      <c r="N248" s="116">
        <f t="shared" si="13"/>
        <v>1</v>
      </c>
      <c r="O248" s="116" t="str">
        <f t="shared" si="14"/>
        <v/>
      </c>
      <c r="P248" s="117">
        <f t="shared" si="15"/>
        <v>1</v>
      </c>
    </row>
    <row r="249" spans="1:16" ht="28.8">
      <c r="A249" s="108">
        <v>272</v>
      </c>
      <c r="B249" s="108" t="s">
        <v>535</v>
      </c>
      <c r="C249" s="108" t="s">
        <v>536</v>
      </c>
      <c r="D249" s="108">
        <v>16</v>
      </c>
      <c r="E249" s="108" t="s">
        <v>830</v>
      </c>
      <c r="F249" s="108">
        <v>100</v>
      </c>
      <c r="G249" s="108">
        <v>100</v>
      </c>
      <c r="H249" s="108">
        <v>100</v>
      </c>
      <c r="I249" s="108">
        <v>100</v>
      </c>
      <c r="J249" s="108">
        <v>100</v>
      </c>
      <c r="K249" s="108">
        <v>100</v>
      </c>
      <c r="L249" s="109">
        <v>42871</v>
      </c>
      <c r="M249" s="116">
        <f t="shared" si="12"/>
        <v>1</v>
      </c>
      <c r="N249" s="116">
        <f t="shared" si="13"/>
        <v>1</v>
      </c>
      <c r="O249" s="116">
        <f t="shared" si="14"/>
        <v>1</v>
      </c>
      <c r="P249" s="117">
        <f t="shared" si="15"/>
        <v>1</v>
      </c>
    </row>
    <row r="250" spans="1:16" ht="28.8">
      <c r="A250" s="108">
        <v>273</v>
      </c>
      <c r="B250" s="108" t="s">
        <v>635</v>
      </c>
      <c r="C250" s="108" t="s">
        <v>314</v>
      </c>
      <c r="D250" s="108">
        <v>3</v>
      </c>
      <c r="E250" s="108" t="s">
        <v>714</v>
      </c>
      <c r="F250" s="108">
        <v>10</v>
      </c>
      <c r="G250" s="108">
        <v>10</v>
      </c>
      <c r="H250" s="108">
        <v>10</v>
      </c>
      <c r="I250" s="108">
        <v>10</v>
      </c>
      <c r="J250" s="108">
        <v>0</v>
      </c>
      <c r="K250" s="108">
        <v>0</v>
      </c>
      <c r="L250" s="109">
        <v>42773</v>
      </c>
      <c r="M250" s="116">
        <f t="shared" si="12"/>
        <v>1</v>
      </c>
      <c r="N250" s="116">
        <f t="shared" si="13"/>
        <v>1</v>
      </c>
      <c r="O250" s="116" t="str">
        <f t="shared" si="14"/>
        <v/>
      </c>
      <c r="P250" s="117">
        <f t="shared" si="15"/>
        <v>1</v>
      </c>
    </row>
    <row r="251" spans="1:16" ht="86.4">
      <c r="A251" s="108">
        <v>274</v>
      </c>
      <c r="B251" s="108" t="s">
        <v>878</v>
      </c>
      <c r="C251" s="108" t="s">
        <v>879</v>
      </c>
      <c r="D251" s="108">
        <v>26</v>
      </c>
      <c r="E251" s="108" t="s">
        <v>969</v>
      </c>
      <c r="F251" s="108">
        <v>100</v>
      </c>
      <c r="G251" s="108">
        <v>100</v>
      </c>
      <c r="H251" s="108">
        <v>300</v>
      </c>
      <c r="I251" s="108">
        <v>300</v>
      </c>
      <c r="J251" s="108">
        <v>100</v>
      </c>
      <c r="K251" s="108">
        <v>100</v>
      </c>
      <c r="L251" s="109">
        <v>42760</v>
      </c>
      <c r="M251" s="116">
        <f t="shared" si="12"/>
        <v>1</v>
      </c>
      <c r="N251" s="116">
        <f t="shared" si="13"/>
        <v>1</v>
      </c>
      <c r="O251" s="116">
        <f t="shared" si="14"/>
        <v>1</v>
      </c>
      <c r="P251" s="117">
        <f t="shared" si="15"/>
        <v>1</v>
      </c>
    </row>
    <row r="252" spans="1:16" ht="100.8">
      <c r="A252" s="108">
        <v>275</v>
      </c>
      <c r="B252" s="108" t="s">
        <v>520</v>
      </c>
      <c r="C252" s="108" t="s">
        <v>521</v>
      </c>
      <c r="D252" s="108">
        <v>0</v>
      </c>
      <c r="E252" s="108" t="s">
        <v>970</v>
      </c>
      <c r="F252" s="108">
        <v>10</v>
      </c>
      <c r="G252" s="108">
        <v>10</v>
      </c>
      <c r="H252" s="108">
        <v>10</v>
      </c>
      <c r="I252" s="108">
        <v>10</v>
      </c>
      <c r="J252" s="108">
        <v>10</v>
      </c>
      <c r="K252" s="108">
        <v>10</v>
      </c>
      <c r="L252" s="109">
        <v>42795</v>
      </c>
      <c r="M252" s="116">
        <f t="shared" si="12"/>
        <v>1</v>
      </c>
      <c r="N252" s="116">
        <f t="shared" si="13"/>
        <v>1</v>
      </c>
      <c r="O252" s="116">
        <f t="shared" si="14"/>
        <v>1</v>
      </c>
      <c r="P252" s="117">
        <f t="shared" si="15"/>
        <v>1</v>
      </c>
    </row>
    <row r="253" spans="1:16" ht="43.2">
      <c r="A253" s="108">
        <v>276</v>
      </c>
      <c r="B253" s="108" t="s">
        <v>668</v>
      </c>
      <c r="C253" s="108" t="s">
        <v>669</v>
      </c>
      <c r="D253" s="108">
        <v>1</v>
      </c>
      <c r="E253" s="108" t="s">
        <v>971</v>
      </c>
      <c r="F253" s="108">
        <v>10</v>
      </c>
      <c r="G253" s="108">
        <v>10</v>
      </c>
      <c r="H253" s="108">
        <v>10</v>
      </c>
      <c r="I253" s="108">
        <v>10</v>
      </c>
      <c r="J253" s="108">
        <v>10</v>
      </c>
      <c r="K253" s="108">
        <v>10</v>
      </c>
      <c r="L253" s="109">
        <v>42760</v>
      </c>
      <c r="M253" s="116">
        <f t="shared" si="12"/>
        <v>1</v>
      </c>
      <c r="N253" s="116">
        <f t="shared" si="13"/>
        <v>1</v>
      </c>
      <c r="O253" s="116">
        <f t="shared" si="14"/>
        <v>1</v>
      </c>
      <c r="P253" s="117">
        <f t="shared" si="15"/>
        <v>1</v>
      </c>
    </row>
    <row r="254" spans="1:16" ht="28.8">
      <c r="A254" s="108">
        <v>277</v>
      </c>
      <c r="B254" s="108" t="s">
        <v>530</v>
      </c>
      <c r="C254" s="108" t="s">
        <v>531</v>
      </c>
      <c r="D254" s="108">
        <v>8</v>
      </c>
      <c r="E254" s="108" t="s">
        <v>972</v>
      </c>
      <c r="F254" s="108">
        <v>10</v>
      </c>
      <c r="G254" s="108">
        <v>10</v>
      </c>
      <c r="H254" s="108">
        <v>10</v>
      </c>
      <c r="I254" s="108">
        <v>9</v>
      </c>
      <c r="J254" s="108">
        <v>10</v>
      </c>
      <c r="K254" s="108">
        <v>10</v>
      </c>
      <c r="L254" s="109">
        <v>42803</v>
      </c>
      <c r="M254" s="116">
        <f t="shared" si="12"/>
        <v>1</v>
      </c>
      <c r="N254" s="116">
        <f t="shared" si="13"/>
        <v>0.9</v>
      </c>
      <c r="O254" s="116">
        <f t="shared" si="14"/>
        <v>1</v>
      </c>
      <c r="P254" s="117">
        <f t="shared" si="15"/>
        <v>0.96666666666666667</v>
      </c>
    </row>
    <row r="255" spans="1:16" ht="28.8">
      <c r="A255" s="108">
        <v>278</v>
      </c>
      <c r="B255" s="108" t="s">
        <v>530</v>
      </c>
      <c r="C255" s="108" t="s">
        <v>531</v>
      </c>
      <c r="D255" s="108">
        <v>8</v>
      </c>
      <c r="E255" s="108" t="s">
        <v>781</v>
      </c>
      <c r="F255" s="108">
        <v>10</v>
      </c>
      <c r="G255" s="108">
        <v>8</v>
      </c>
      <c r="H255" s="108">
        <v>10</v>
      </c>
      <c r="I255" s="108">
        <v>8</v>
      </c>
      <c r="J255" s="108">
        <v>10</v>
      </c>
      <c r="K255" s="108">
        <v>8</v>
      </c>
      <c r="L255" s="109">
        <v>42807</v>
      </c>
      <c r="M255" s="116">
        <f t="shared" si="12"/>
        <v>0.8</v>
      </c>
      <c r="N255" s="116">
        <f t="shared" si="13"/>
        <v>0.8</v>
      </c>
      <c r="O255" s="116">
        <f t="shared" si="14"/>
        <v>0.8</v>
      </c>
      <c r="P255" s="117">
        <f t="shared" si="15"/>
        <v>0.80000000000000016</v>
      </c>
    </row>
    <row r="256" spans="1:16" ht="28.8">
      <c r="A256" s="108">
        <v>279</v>
      </c>
      <c r="B256" s="108" t="s">
        <v>530</v>
      </c>
      <c r="C256" s="108" t="s">
        <v>531</v>
      </c>
      <c r="D256" s="108">
        <v>8</v>
      </c>
      <c r="E256" s="108" t="s">
        <v>782</v>
      </c>
      <c r="F256" s="108">
        <v>1</v>
      </c>
      <c r="G256" s="108">
        <v>1</v>
      </c>
      <c r="H256" s="108">
        <v>1</v>
      </c>
      <c r="I256" s="108">
        <v>1</v>
      </c>
      <c r="J256" s="108">
        <v>0</v>
      </c>
      <c r="K256" s="108">
        <v>0</v>
      </c>
      <c r="L256" s="109">
        <v>42775</v>
      </c>
      <c r="M256" s="116">
        <f t="shared" si="12"/>
        <v>1</v>
      </c>
      <c r="N256" s="116">
        <f t="shared" si="13"/>
        <v>1</v>
      </c>
      <c r="O256" s="116" t="str">
        <f t="shared" si="14"/>
        <v/>
      </c>
      <c r="P256" s="117">
        <f t="shared" si="15"/>
        <v>1</v>
      </c>
    </row>
    <row r="257" spans="1:16" ht="43.2">
      <c r="A257" s="108">
        <v>280</v>
      </c>
      <c r="B257" s="108" t="s">
        <v>530</v>
      </c>
      <c r="C257" s="108" t="s">
        <v>531</v>
      </c>
      <c r="D257" s="108">
        <v>26</v>
      </c>
      <c r="E257" s="108" t="s">
        <v>881</v>
      </c>
      <c r="F257" s="108">
        <v>10</v>
      </c>
      <c r="G257" s="108">
        <v>9</v>
      </c>
      <c r="H257" s="108">
        <v>10</v>
      </c>
      <c r="I257" s="108">
        <v>6</v>
      </c>
      <c r="J257" s="108">
        <v>0</v>
      </c>
      <c r="K257" s="108">
        <v>0</v>
      </c>
      <c r="L257" s="109">
        <v>42807</v>
      </c>
      <c r="M257" s="116">
        <f t="shared" si="12"/>
        <v>0.9</v>
      </c>
      <c r="N257" s="116">
        <v>1</v>
      </c>
      <c r="O257" s="116" t="str">
        <f t="shared" si="14"/>
        <v/>
      </c>
      <c r="P257" s="117">
        <f t="shared" si="15"/>
        <v>0.95</v>
      </c>
    </row>
    <row r="258" spans="1:16" ht="28.8">
      <c r="A258" s="108">
        <v>281</v>
      </c>
      <c r="B258" s="108" t="s">
        <v>572</v>
      </c>
      <c r="C258" s="108" t="s">
        <v>232</v>
      </c>
      <c r="D258" s="108">
        <v>8</v>
      </c>
      <c r="E258" s="108" t="s">
        <v>783</v>
      </c>
      <c r="F258" s="108">
        <v>10</v>
      </c>
      <c r="G258" s="108">
        <v>10</v>
      </c>
      <c r="H258" s="108">
        <v>10</v>
      </c>
      <c r="I258" s="108">
        <v>10</v>
      </c>
      <c r="J258" s="108">
        <v>0</v>
      </c>
      <c r="K258" s="108">
        <v>0</v>
      </c>
      <c r="L258" s="109">
        <v>42765</v>
      </c>
      <c r="M258" s="116">
        <f t="shared" si="12"/>
        <v>1</v>
      </c>
      <c r="N258" s="116">
        <f t="shared" si="13"/>
        <v>1</v>
      </c>
      <c r="O258" s="116" t="str">
        <f t="shared" si="14"/>
        <v/>
      </c>
      <c r="P258" s="117">
        <f t="shared" si="15"/>
        <v>1</v>
      </c>
    </row>
    <row r="259" spans="1:16" ht="28.8">
      <c r="A259" s="108">
        <v>282</v>
      </c>
      <c r="B259" s="108" t="s">
        <v>572</v>
      </c>
      <c r="C259" s="108" t="s">
        <v>232</v>
      </c>
      <c r="D259" s="108">
        <v>1</v>
      </c>
      <c r="E259" s="108" t="s">
        <v>671</v>
      </c>
      <c r="F259" s="108">
        <v>10</v>
      </c>
      <c r="G259" s="108">
        <v>8</v>
      </c>
      <c r="H259" s="108">
        <v>10</v>
      </c>
      <c r="I259" s="108">
        <v>8</v>
      </c>
      <c r="J259" s="108">
        <v>0</v>
      </c>
      <c r="K259" s="108">
        <v>0</v>
      </c>
      <c r="L259" s="109">
        <v>42765</v>
      </c>
      <c r="M259" s="116">
        <f t="shared" si="12"/>
        <v>0.8</v>
      </c>
      <c r="N259" s="116">
        <f t="shared" si="13"/>
        <v>0.8</v>
      </c>
      <c r="O259" s="116" t="str">
        <f t="shared" si="14"/>
        <v/>
      </c>
      <c r="P259" s="117">
        <f t="shared" si="15"/>
        <v>0.8</v>
      </c>
    </row>
    <row r="260" spans="1:16" ht="28.8">
      <c r="A260" s="108">
        <v>283</v>
      </c>
      <c r="B260" s="108" t="s">
        <v>530</v>
      </c>
      <c r="C260" s="108" t="s">
        <v>531</v>
      </c>
      <c r="D260" s="108">
        <v>8</v>
      </c>
      <c r="E260" s="108" t="s">
        <v>784</v>
      </c>
      <c r="F260" s="108">
        <v>10</v>
      </c>
      <c r="G260" s="108">
        <v>8</v>
      </c>
      <c r="H260" s="108">
        <v>10</v>
      </c>
      <c r="I260" s="108">
        <v>8</v>
      </c>
      <c r="J260" s="108">
        <v>10</v>
      </c>
      <c r="K260" s="108">
        <v>9</v>
      </c>
      <c r="L260" s="109">
        <v>42807</v>
      </c>
      <c r="M260" s="116">
        <f t="shared" ref="M260:M301" si="16">IF(F260&gt;0,G260/F260,"")</f>
        <v>0.8</v>
      </c>
      <c r="N260" s="116">
        <f t="shared" ref="N260:N301" si="17">IF(H260&gt;0,I260/H260,"")</f>
        <v>0.8</v>
      </c>
      <c r="O260" s="116">
        <f t="shared" ref="O260:O301" si="18">IF(J260&gt;0,K260/J260,"")</f>
        <v>0.9</v>
      </c>
      <c r="P260" s="117">
        <f t="shared" ref="P260:P301" si="19">AVERAGE(M260:O260)</f>
        <v>0.83333333333333337</v>
      </c>
    </row>
    <row r="261" spans="1:16" ht="43.2">
      <c r="A261" s="108">
        <v>284</v>
      </c>
      <c r="B261" s="108" t="s">
        <v>530</v>
      </c>
      <c r="C261" s="108" t="s">
        <v>531</v>
      </c>
      <c r="D261" s="108">
        <v>6</v>
      </c>
      <c r="E261" s="108" t="s">
        <v>745</v>
      </c>
      <c r="F261" s="108">
        <v>10</v>
      </c>
      <c r="G261" s="108">
        <v>10</v>
      </c>
      <c r="H261" s="108">
        <v>0</v>
      </c>
      <c r="I261" s="108">
        <v>0</v>
      </c>
      <c r="J261" s="108">
        <v>0</v>
      </c>
      <c r="K261" s="108">
        <v>0</v>
      </c>
      <c r="L261" s="109">
        <v>42807</v>
      </c>
      <c r="M261" s="116">
        <f t="shared" si="16"/>
        <v>1</v>
      </c>
      <c r="N261" s="116" t="str">
        <f t="shared" si="17"/>
        <v/>
      </c>
      <c r="O261" s="116" t="str">
        <f t="shared" si="18"/>
        <v/>
      </c>
      <c r="P261" s="117">
        <f t="shared" si="19"/>
        <v>1</v>
      </c>
    </row>
    <row r="262" spans="1:16" ht="72">
      <c r="A262" s="108">
        <v>285</v>
      </c>
      <c r="B262" s="108" t="s">
        <v>530</v>
      </c>
      <c r="C262" s="108" t="s">
        <v>531</v>
      </c>
      <c r="D262" s="108">
        <v>0</v>
      </c>
      <c r="E262" s="108" t="s">
        <v>534</v>
      </c>
      <c r="F262" s="108">
        <v>10</v>
      </c>
      <c r="G262" s="108">
        <v>8</v>
      </c>
      <c r="H262" s="108">
        <v>10</v>
      </c>
      <c r="I262" s="108">
        <v>8</v>
      </c>
      <c r="J262" s="108">
        <v>0</v>
      </c>
      <c r="K262" s="108">
        <v>0</v>
      </c>
      <c r="L262" s="109">
        <v>42807</v>
      </c>
      <c r="M262" s="116">
        <f t="shared" si="16"/>
        <v>0.8</v>
      </c>
      <c r="N262" s="116">
        <f t="shared" si="17"/>
        <v>0.8</v>
      </c>
      <c r="O262" s="116" t="str">
        <f t="shared" si="18"/>
        <v/>
      </c>
      <c r="P262" s="117">
        <f t="shared" si="19"/>
        <v>0.8</v>
      </c>
    </row>
    <row r="263" spans="1:16" ht="43.2">
      <c r="A263" s="108">
        <v>286</v>
      </c>
      <c r="B263" s="108" t="s">
        <v>520</v>
      </c>
      <c r="C263" s="108" t="s">
        <v>521</v>
      </c>
      <c r="D263" s="108">
        <v>31</v>
      </c>
      <c r="E263" s="108" t="s">
        <v>914</v>
      </c>
      <c r="F263" s="108">
        <v>10</v>
      </c>
      <c r="G263" s="108">
        <v>10</v>
      </c>
      <c r="H263" s="108">
        <v>10</v>
      </c>
      <c r="I263" s="108">
        <v>10</v>
      </c>
      <c r="J263" s="108">
        <v>10</v>
      </c>
      <c r="K263" s="108">
        <v>10</v>
      </c>
      <c r="L263" s="109">
        <v>42795</v>
      </c>
      <c r="M263" s="116">
        <f t="shared" si="16"/>
        <v>1</v>
      </c>
      <c r="N263" s="116">
        <f t="shared" si="17"/>
        <v>1</v>
      </c>
      <c r="O263" s="116">
        <f t="shared" si="18"/>
        <v>1</v>
      </c>
      <c r="P263" s="117">
        <f t="shared" si="19"/>
        <v>1</v>
      </c>
    </row>
    <row r="264" spans="1:16" ht="28.8">
      <c r="A264" s="108">
        <v>287</v>
      </c>
      <c r="B264" s="108" t="s">
        <v>551</v>
      </c>
      <c r="C264" s="108" t="s">
        <v>552</v>
      </c>
      <c r="D264" s="108">
        <v>6</v>
      </c>
      <c r="E264" s="108" t="s">
        <v>746</v>
      </c>
      <c r="F264" s="108">
        <v>10</v>
      </c>
      <c r="G264" s="108">
        <v>10</v>
      </c>
      <c r="H264" s="108">
        <v>10</v>
      </c>
      <c r="I264" s="108">
        <v>10</v>
      </c>
      <c r="J264" s="108">
        <v>10</v>
      </c>
      <c r="K264" s="108">
        <v>10</v>
      </c>
      <c r="L264" s="109">
        <v>42773</v>
      </c>
      <c r="M264" s="116">
        <f t="shared" si="16"/>
        <v>1</v>
      </c>
      <c r="N264" s="116">
        <f t="shared" si="17"/>
        <v>1</v>
      </c>
      <c r="O264" s="116">
        <f t="shared" si="18"/>
        <v>1</v>
      </c>
      <c r="P264" s="117">
        <f t="shared" si="19"/>
        <v>1</v>
      </c>
    </row>
    <row r="265" spans="1:16" ht="57.6">
      <c r="A265" s="108">
        <v>288</v>
      </c>
      <c r="B265" s="108" t="s">
        <v>625</v>
      </c>
      <c r="C265" s="108" t="s">
        <v>166</v>
      </c>
      <c r="D265" s="108">
        <v>1</v>
      </c>
      <c r="E265" s="108" t="s">
        <v>674</v>
      </c>
      <c r="F265" s="108">
        <v>100</v>
      </c>
      <c r="G265" s="108">
        <v>100</v>
      </c>
      <c r="H265" s="108">
        <v>0</v>
      </c>
      <c r="I265" s="108">
        <v>0</v>
      </c>
      <c r="J265" s="108">
        <v>0</v>
      </c>
      <c r="K265" s="108">
        <v>0</v>
      </c>
      <c r="L265" s="109">
        <v>42845</v>
      </c>
      <c r="M265" s="116">
        <f t="shared" si="16"/>
        <v>1</v>
      </c>
      <c r="N265" s="116" t="str">
        <f t="shared" si="17"/>
        <v/>
      </c>
      <c r="O265" s="116" t="str">
        <f t="shared" si="18"/>
        <v/>
      </c>
      <c r="P265" s="117">
        <f t="shared" si="19"/>
        <v>1</v>
      </c>
    </row>
    <row r="266" spans="1:16" ht="57.6">
      <c r="A266" s="108">
        <v>289</v>
      </c>
      <c r="B266" s="108" t="s">
        <v>625</v>
      </c>
      <c r="C266" s="108" t="s">
        <v>166</v>
      </c>
      <c r="D266" s="108">
        <v>13</v>
      </c>
      <c r="E266" s="108" t="s">
        <v>818</v>
      </c>
      <c r="F266" s="108">
        <v>100</v>
      </c>
      <c r="G266" s="108">
        <v>100</v>
      </c>
      <c r="H266" s="108">
        <v>0</v>
      </c>
      <c r="I266" s="108">
        <v>0</v>
      </c>
      <c r="J266" s="108">
        <v>0</v>
      </c>
      <c r="K266" s="108">
        <v>0</v>
      </c>
      <c r="L266" s="109">
        <v>42845</v>
      </c>
      <c r="M266" s="116">
        <f t="shared" si="16"/>
        <v>1</v>
      </c>
      <c r="N266" s="116" t="str">
        <f t="shared" si="17"/>
        <v/>
      </c>
      <c r="O266" s="116" t="str">
        <f t="shared" si="18"/>
        <v/>
      </c>
      <c r="P266" s="117">
        <f t="shared" si="19"/>
        <v>1</v>
      </c>
    </row>
    <row r="267" spans="1:16" ht="57.6">
      <c r="A267" s="108">
        <v>290</v>
      </c>
      <c r="B267" s="108" t="s">
        <v>480</v>
      </c>
      <c r="C267" s="108" t="s">
        <v>481</v>
      </c>
      <c r="D267" s="108">
        <v>31</v>
      </c>
      <c r="E267" s="108" t="s">
        <v>915</v>
      </c>
      <c r="F267" s="108">
        <v>1</v>
      </c>
      <c r="G267" s="108">
        <v>1</v>
      </c>
      <c r="H267" s="108">
        <v>1</v>
      </c>
      <c r="I267" s="108">
        <v>1</v>
      </c>
      <c r="J267" s="108">
        <v>0</v>
      </c>
      <c r="K267" s="108">
        <v>0</v>
      </c>
      <c r="L267" s="109">
        <v>42762</v>
      </c>
      <c r="M267" s="116">
        <f t="shared" si="16"/>
        <v>1</v>
      </c>
      <c r="N267" s="116">
        <f t="shared" si="17"/>
        <v>1</v>
      </c>
      <c r="O267" s="116" t="str">
        <f t="shared" si="18"/>
        <v/>
      </c>
      <c r="P267" s="117">
        <f t="shared" si="19"/>
        <v>1</v>
      </c>
    </row>
    <row r="268" spans="1:16" ht="28.8">
      <c r="A268" s="108">
        <v>291</v>
      </c>
      <c r="B268" s="108" t="s">
        <v>882</v>
      </c>
      <c r="C268" s="108" t="s">
        <v>883</v>
      </c>
      <c r="D268" s="108">
        <v>26</v>
      </c>
      <c r="E268" s="108" t="s">
        <v>494</v>
      </c>
      <c r="F268" s="108">
        <v>100</v>
      </c>
      <c r="G268" s="108">
        <v>100</v>
      </c>
      <c r="H268" s="108">
        <v>100</v>
      </c>
      <c r="I268" s="108">
        <v>255</v>
      </c>
      <c r="J268" s="108">
        <v>0</v>
      </c>
      <c r="K268" s="108">
        <v>0</v>
      </c>
      <c r="L268" s="109">
        <v>42782</v>
      </c>
      <c r="M268" s="116">
        <f t="shared" si="16"/>
        <v>1</v>
      </c>
      <c r="N268" s="116">
        <v>1</v>
      </c>
      <c r="O268" s="116" t="str">
        <f t="shared" si="18"/>
        <v/>
      </c>
      <c r="P268" s="117">
        <f t="shared" si="19"/>
        <v>1</v>
      </c>
    </row>
    <row r="269" spans="1:16" ht="28.8">
      <c r="A269" s="108">
        <v>292</v>
      </c>
      <c r="B269" s="108" t="s">
        <v>882</v>
      </c>
      <c r="C269" s="108" t="s">
        <v>883</v>
      </c>
      <c r="D269" s="108">
        <v>31</v>
      </c>
      <c r="E269" s="108" t="s">
        <v>916</v>
      </c>
      <c r="F269" s="108">
        <v>100</v>
      </c>
      <c r="G269" s="108">
        <v>100</v>
      </c>
      <c r="H269" s="108">
        <v>0</v>
      </c>
      <c r="I269" s="108">
        <v>0</v>
      </c>
      <c r="J269" s="108">
        <v>0</v>
      </c>
      <c r="K269" s="108">
        <v>0</v>
      </c>
      <c r="L269" s="109">
        <v>42782</v>
      </c>
      <c r="M269" s="116">
        <f t="shared" si="16"/>
        <v>1</v>
      </c>
      <c r="N269" s="116" t="str">
        <f t="shared" si="17"/>
        <v/>
      </c>
      <c r="O269" s="116" t="str">
        <f t="shared" si="18"/>
        <v/>
      </c>
      <c r="P269" s="117">
        <f t="shared" si="19"/>
        <v>1</v>
      </c>
    </row>
    <row r="270" spans="1:16" ht="57.6">
      <c r="A270" s="108">
        <v>293</v>
      </c>
      <c r="B270" s="108" t="s">
        <v>625</v>
      </c>
      <c r="C270" s="108" t="s">
        <v>166</v>
      </c>
      <c r="D270" s="108">
        <v>1</v>
      </c>
      <c r="E270" s="108" t="s">
        <v>973</v>
      </c>
      <c r="F270" s="108">
        <v>10</v>
      </c>
      <c r="G270" s="108">
        <v>10</v>
      </c>
      <c r="H270" s="108">
        <v>10</v>
      </c>
      <c r="I270" s="108">
        <v>10</v>
      </c>
      <c r="J270" s="108">
        <v>0</v>
      </c>
      <c r="K270" s="108">
        <v>0</v>
      </c>
      <c r="L270" s="109">
        <v>42845</v>
      </c>
      <c r="M270" s="116">
        <f t="shared" si="16"/>
        <v>1</v>
      </c>
      <c r="N270" s="116">
        <f t="shared" si="17"/>
        <v>1</v>
      </c>
      <c r="O270" s="116" t="str">
        <f t="shared" si="18"/>
        <v/>
      </c>
      <c r="P270" s="117">
        <f t="shared" si="19"/>
        <v>1</v>
      </c>
    </row>
    <row r="271" spans="1:16" ht="28.8">
      <c r="A271" s="108">
        <v>294</v>
      </c>
      <c r="B271" s="108" t="s">
        <v>625</v>
      </c>
      <c r="C271" s="108" t="s">
        <v>166</v>
      </c>
      <c r="D271" s="108">
        <v>26</v>
      </c>
      <c r="E271" s="108" t="s">
        <v>974</v>
      </c>
      <c r="F271" s="108">
        <v>755</v>
      </c>
      <c r="G271" s="108">
        <v>755</v>
      </c>
      <c r="H271" s="108">
        <v>0</v>
      </c>
      <c r="I271" s="108">
        <v>0</v>
      </c>
      <c r="J271" s="108">
        <v>0</v>
      </c>
      <c r="K271" s="108">
        <v>0</v>
      </c>
      <c r="L271" s="109">
        <v>42845</v>
      </c>
      <c r="M271" s="116">
        <f t="shared" si="16"/>
        <v>1</v>
      </c>
      <c r="N271" s="116" t="str">
        <f t="shared" si="17"/>
        <v/>
      </c>
      <c r="O271" s="116" t="str">
        <f t="shared" si="18"/>
        <v/>
      </c>
      <c r="P271" s="117">
        <f t="shared" si="19"/>
        <v>1</v>
      </c>
    </row>
    <row r="272" spans="1:16" ht="43.2">
      <c r="A272" s="108">
        <v>295</v>
      </c>
      <c r="B272" s="108" t="s">
        <v>625</v>
      </c>
      <c r="C272" s="108" t="s">
        <v>166</v>
      </c>
      <c r="D272" s="108">
        <v>1</v>
      </c>
      <c r="E272" s="108" t="s">
        <v>679</v>
      </c>
      <c r="F272" s="108">
        <v>10</v>
      </c>
      <c r="G272" s="108">
        <v>10</v>
      </c>
      <c r="H272" s="108">
        <v>10</v>
      </c>
      <c r="I272" s="108">
        <v>10</v>
      </c>
      <c r="J272" s="108">
        <v>10</v>
      </c>
      <c r="K272" s="108">
        <v>10</v>
      </c>
      <c r="L272" s="109">
        <v>42845</v>
      </c>
      <c r="M272" s="116">
        <f t="shared" si="16"/>
        <v>1</v>
      </c>
      <c r="N272" s="116">
        <f t="shared" si="17"/>
        <v>1</v>
      </c>
      <c r="O272" s="116">
        <f t="shared" si="18"/>
        <v>1</v>
      </c>
      <c r="P272" s="117">
        <f t="shared" si="19"/>
        <v>1</v>
      </c>
    </row>
    <row r="273" spans="1:16" ht="57.6">
      <c r="A273" s="108">
        <v>296</v>
      </c>
      <c r="B273" s="108" t="s">
        <v>625</v>
      </c>
      <c r="C273" s="108" t="s">
        <v>166</v>
      </c>
      <c r="D273" s="108">
        <v>1</v>
      </c>
      <c r="E273" s="108" t="s">
        <v>975</v>
      </c>
      <c r="F273" s="108">
        <v>9999</v>
      </c>
      <c r="G273" s="108">
        <v>9999</v>
      </c>
      <c r="H273" s="108">
        <v>1800</v>
      </c>
      <c r="I273" s="108">
        <v>2901</v>
      </c>
      <c r="J273" s="108">
        <v>9999</v>
      </c>
      <c r="K273" s="108">
        <v>9999</v>
      </c>
      <c r="L273" s="109">
        <v>42845</v>
      </c>
      <c r="M273" s="116">
        <f t="shared" si="16"/>
        <v>1</v>
      </c>
      <c r="N273" s="116">
        <v>1</v>
      </c>
      <c r="O273" s="116">
        <f t="shared" si="18"/>
        <v>1</v>
      </c>
      <c r="P273" s="117">
        <f t="shared" si="19"/>
        <v>1</v>
      </c>
    </row>
    <row r="274" spans="1:16" ht="28.8">
      <c r="A274" s="108">
        <v>297</v>
      </c>
      <c r="B274" s="108" t="s">
        <v>625</v>
      </c>
      <c r="C274" s="108" t="s">
        <v>166</v>
      </c>
      <c r="D274" s="108">
        <v>1</v>
      </c>
      <c r="E274" s="108" t="s">
        <v>682</v>
      </c>
      <c r="F274" s="108">
        <v>2</v>
      </c>
      <c r="G274" s="108">
        <v>4</v>
      </c>
      <c r="H274" s="108">
        <v>0</v>
      </c>
      <c r="I274" s="108">
        <v>0</v>
      </c>
      <c r="J274" s="108">
        <v>0</v>
      </c>
      <c r="K274" s="108">
        <v>0</v>
      </c>
      <c r="L274" s="109">
        <v>42845</v>
      </c>
      <c r="M274" s="116">
        <v>1</v>
      </c>
      <c r="N274" s="116" t="str">
        <f t="shared" si="17"/>
        <v/>
      </c>
      <c r="O274" s="116" t="str">
        <f t="shared" si="18"/>
        <v/>
      </c>
      <c r="P274" s="117">
        <f t="shared" si="19"/>
        <v>1</v>
      </c>
    </row>
    <row r="275" spans="1:16" ht="28.8">
      <c r="A275" s="108">
        <v>298</v>
      </c>
      <c r="B275" s="108" t="s">
        <v>625</v>
      </c>
      <c r="C275" s="108" t="s">
        <v>166</v>
      </c>
      <c r="D275" s="108">
        <v>1</v>
      </c>
      <c r="E275" s="108" t="s">
        <v>684</v>
      </c>
      <c r="F275" s="108">
        <v>24</v>
      </c>
      <c r="G275" s="108">
        <v>24</v>
      </c>
      <c r="H275" s="108">
        <v>5</v>
      </c>
      <c r="I275" s="108">
        <v>5</v>
      </c>
      <c r="J275" s="108">
        <v>0</v>
      </c>
      <c r="K275" s="108">
        <v>0</v>
      </c>
      <c r="L275" s="109">
        <v>42845</v>
      </c>
      <c r="M275" s="116">
        <f t="shared" si="16"/>
        <v>1</v>
      </c>
      <c r="N275" s="116">
        <f t="shared" si="17"/>
        <v>1</v>
      </c>
      <c r="O275" s="116" t="str">
        <f t="shared" si="18"/>
        <v/>
      </c>
      <c r="P275" s="117">
        <f t="shared" si="19"/>
        <v>1</v>
      </c>
    </row>
    <row r="276" spans="1:16" ht="86.4">
      <c r="A276" s="108">
        <v>299</v>
      </c>
      <c r="B276" s="108" t="s">
        <v>483</v>
      </c>
      <c r="C276" s="108" t="s">
        <v>173</v>
      </c>
      <c r="D276" s="108">
        <v>3</v>
      </c>
      <c r="E276" s="108" t="s">
        <v>717</v>
      </c>
      <c r="F276" s="108">
        <v>10</v>
      </c>
      <c r="G276" s="108">
        <v>10</v>
      </c>
      <c r="H276" s="108">
        <v>10</v>
      </c>
      <c r="I276" s="108">
        <v>10</v>
      </c>
      <c r="J276" s="108">
        <v>0</v>
      </c>
      <c r="K276" s="108">
        <v>0</v>
      </c>
      <c r="L276" s="109">
        <v>42806</v>
      </c>
      <c r="M276" s="116">
        <f t="shared" si="16"/>
        <v>1</v>
      </c>
      <c r="N276" s="116">
        <f t="shared" si="17"/>
        <v>1</v>
      </c>
      <c r="O276" s="116" t="str">
        <f t="shared" si="18"/>
        <v/>
      </c>
      <c r="P276" s="117">
        <f t="shared" si="19"/>
        <v>1</v>
      </c>
    </row>
    <row r="277" spans="1:16" ht="43.2">
      <c r="A277" s="108">
        <v>300</v>
      </c>
      <c r="B277" s="108" t="s">
        <v>730</v>
      </c>
      <c r="C277" s="108" t="s">
        <v>234</v>
      </c>
      <c r="D277" s="108">
        <v>5</v>
      </c>
      <c r="E277" s="108" t="s">
        <v>976</v>
      </c>
      <c r="F277" s="108">
        <v>10</v>
      </c>
      <c r="G277" s="108">
        <v>10</v>
      </c>
      <c r="H277" s="108">
        <v>10</v>
      </c>
      <c r="I277" s="108">
        <v>10</v>
      </c>
      <c r="J277" s="108">
        <v>10</v>
      </c>
      <c r="K277" s="108">
        <v>10</v>
      </c>
      <c r="L277" s="109">
        <v>42774</v>
      </c>
      <c r="M277" s="116">
        <f t="shared" si="16"/>
        <v>1</v>
      </c>
      <c r="N277" s="116">
        <f t="shared" si="17"/>
        <v>1</v>
      </c>
      <c r="O277" s="116">
        <f t="shared" si="18"/>
        <v>1</v>
      </c>
      <c r="P277" s="117">
        <f t="shared" si="19"/>
        <v>1</v>
      </c>
    </row>
    <row r="278" spans="1:16" ht="28.8">
      <c r="A278" s="108">
        <v>301</v>
      </c>
      <c r="B278" s="108" t="s">
        <v>730</v>
      </c>
      <c r="C278" s="108" t="s">
        <v>234</v>
      </c>
      <c r="D278" s="108">
        <v>5</v>
      </c>
      <c r="E278" s="108" t="s">
        <v>732</v>
      </c>
      <c r="F278" s="108">
        <v>10</v>
      </c>
      <c r="G278" s="108">
        <v>10</v>
      </c>
      <c r="H278" s="108">
        <v>10</v>
      </c>
      <c r="I278" s="108">
        <v>10</v>
      </c>
      <c r="J278" s="108">
        <v>10</v>
      </c>
      <c r="K278" s="108">
        <v>10</v>
      </c>
      <c r="L278" s="109">
        <v>42774</v>
      </c>
      <c r="M278" s="116">
        <f t="shared" si="16"/>
        <v>1</v>
      </c>
      <c r="N278" s="116">
        <f t="shared" si="17"/>
        <v>1</v>
      </c>
      <c r="O278" s="116">
        <f t="shared" si="18"/>
        <v>1</v>
      </c>
      <c r="P278" s="117">
        <f t="shared" si="19"/>
        <v>1</v>
      </c>
    </row>
    <row r="279" spans="1:16" ht="57.6">
      <c r="A279" s="108">
        <v>302</v>
      </c>
      <c r="B279" s="108" t="s">
        <v>535</v>
      </c>
      <c r="C279" s="108" t="s">
        <v>536</v>
      </c>
      <c r="D279" s="108">
        <v>0</v>
      </c>
      <c r="E279" s="108" t="s">
        <v>538</v>
      </c>
      <c r="F279" s="108">
        <v>10</v>
      </c>
      <c r="G279" s="108">
        <v>10</v>
      </c>
      <c r="H279" s="108">
        <v>10</v>
      </c>
      <c r="I279" s="108">
        <v>10</v>
      </c>
      <c r="J279" s="108">
        <v>0</v>
      </c>
      <c r="K279" s="108">
        <v>0</v>
      </c>
      <c r="L279" s="109">
        <v>42860</v>
      </c>
      <c r="M279" s="116">
        <f t="shared" si="16"/>
        <v>1</v>
      </c>
      <c r="N279" s="116">
        <f t="shared" si="17"/>
        <v>1</v>
      </c>
      <c r="O279" s="116" t="str">
        <f t="shared" si="18"/>
        <v/>
      </c>
      <c r="P279" s="117">
        <f t="shared" si="19"/>
        <v>1</v>
      </c>
    </row>
    <row r="280" spans="1:16" ht="28.8">
      <c r="A280" s="108">
        <v>303</v>
      </c>
      <c r="B280" s="108" t="s">
        <v>535</v>
      </c>
      <c r="C280" s="108" t="s">
        <v>536</v>
      </c>
      <c r="D280" s="108">
        <v>2</v>
      </c>
      <c r="E280" s="108" t="s">
        <v>977</v>
      </c>
      <c r="F280" s="108">
        <v>1</v>
      </c>
      <c r="G280" s="108">
        <v>1</v>
      </c>
      <c r="H280" s="108">
        <v>1</v>
      </c>
      <c r="I280" s="108">
        <v>1</v>
      </c>
      <c r="J280" s="108">
        <v>0</v>
      </c>
      <c r="K280" s="108">
        <v>0</v>
      </c>
      <c r="L280" s="109">
        <v>42865</v>
      </c>
      <c r="M280" s="116">
        <f t="shared" si="16"/>
        <v>1</v>
      </c>
      <c r="N280" s="116">
        <f t="shared" si="17"/>
        <v>1</v>
      </c>
      <c r="O280" s="116" t="str">
        <f t="shared" si="18"/>
        <v/>
      </c>
      <c r="P280" s="117">
        <f t="shared" si="19"/>
        <v>1</v>
      </c>
    </row>
    <row r="281" spans="1:16" ht="43.2">
      <c r="A281" s="108">
        <v>304</v>
      </c>
      <c r="B281" s="108" t="s">
        <v>535</v>
      </c>
      <c r="C281" s="108" t="s">
        <v>536</v>
      </c>
      <c r="D281" s="108">
        <v>16</v>
      </c>
      <c r="E281" s="108" t="s">
        <v>831</v>
      </c>
      <c r="F281" s="108">
        <v>1</v>
      </c>
      <c r="G281" s="108">
        <v>1</v>
      </c>
      <c r="H281" s="108">
        <v>1</v>
      </c>
      <c r="I281" s="108">
        <v>1</v>
      </c>
      <c r="J281" s="108">
        <v>0</v>
      </c>
      <c r="K281" s="108">
        <v>0</v>
      </c>
      <c r="L281" s="109">
        <v>42860</v>
      </c>
      <c r="M281" s="116">
        <f t="shared" si="16"/>
        <v>1</v>
      </c>
      <c r="N281" s="116">
        <f t="shared" si="17"/>
        <v>1</v>
      </c>
      <c r="O281" s="116" t="str">
        <f t="shared" si="18"/>
        <v/>
      </c>
      <c r="P281" s="117">
        <f t="shared" si="19"/>
        <v>1</v>
      </c>
    </row>
    <row r="282" spans="1:16" ht="43.2">
      <c r="A282" s="108">
        <v>306</v>
      </c>
      <c r="B282" s="108" t="s">
        <v>583</v>
      </c>
      <c r="C282" s="108" t="s">
        <v>230</v>
      </c>
      <c r="D282" s="108">
        <v>1</v>
      </c>
      <c r="E282" s="108" t="s">
        <v>685</v>
      </c>
      <c r="F282" s="108">
        <v>1</v>
      </c>
      <c r="G282" s="108">
        <v>10</v>
      </c>
      <c r="H282" s="108">
        <v>1</v>
      </c>
      <c r="I282" s="108">
        <v>1</v>
      </c>
      <c r="J282" s="108">
        <v>1</v>
      </c>
      <c r="K282" s="108">
        <v>1</v>
      </c>
      <c r="L282" s="109">
        <v>42762</v>
      </c>
      <c r="M282" s="116">
        <v>1</v>
      </c>
      <c r="N282" s="116">
        <f t="shared" si="17"/>
        <v>1</v>
      </c>
      <c r="O282" s="116">
        <f t="shared" si="18"/>
        <v>1</v>
      </c>
      <c r="P282" s="117">
        <f t="shared" si="19"/>
        <v>1</v>
      </c>
    </row>
    <row r="283" spans="1:16" ht="28.8">
      <c r="A283" s="108">
        <v>307</v>
      </c>
      <c r="B283" s="108" t="s">
        <v>583</v>
      </c>
      <c r="C283" s="108" t="s">
        <v>230</v>
      </c>
      <c r="D283" s="108">
        <v>1</v>
      </c>
      <c r="E283" s="108" t="s">
        <v>686</v>
      </c>
      <c r="F283" s="108">
        <v>3</v>
      </c>
      <c r="G283" s="108">
        <v>3</v>
      </c>
      <c r="H283" s="108">
        <v>1</v>
      </c>
      <c r="I283" s="108">
        <v>1</v>
      </c>
      <c r="J283" s="108">
        <v>1</v>
      </c>
      <c r="K283" s="108">
        <v>1</v>
      </c>
      <c r="L283" s="109">
        <v>42762</v>
      </c>
      <c r="M283" s="116">
        <f t="shared" si="16"/>
        <v>1</v>
      </c>
      <c r="N283" s="116">
        <f t="shared" si="17"/>
        <v>1</v>
      </c>
      <c r="O283" s="116">
        <f t="shared" si="18"/>
        <v>1</v>
      </c>
      <c r="P283" s="117">
        <f t="shared" si="19"/>
        <v>1</v>
      </c>
    </row>
    <row r="284" spans="1:16" ht="43.2">
      <c r="A284" s="108">
        <v>309</v>
      </c>
      <c r="B284" s="108" t="s">
        <v>535</v>
      </c>
      <c r="C284" s="108" t="s">
        <v>536</v>
      </c>
      <c r="D284" s="108">
        <v>1</v>
      </c>
      <c r="E284" s="108" t="s">
        <v>689</v>
      </c>
      <c r="F284" s="108">
        <v>100</v>
      </c>
      <c r="G284" s="108">
        <v>100</v>
      </c>
      <c r="H284" s="108">
        <v>1</v>
      </c>
      <c r="I284" s="108">
        <v>1</v>
      </c>
      <c r="J284" s="108">
        <v>1</v>
      </c>
      <c r="K284" s="108">
        <v>1</v>
      </c>
      <c r="L284" s="109">
        <v>42872</v>
      </c>
      <c r="M284" s="116">
        <f t="shared" si="16"/>
        <v>1</v>
      </c>
      <c r="N284" s="116">
        <f t="shared" si="17"/>
        <v>1</v>
      </c>
      <c r="O284" s="116">
        <f t="shared" si="18"/>
        <v>1</v>
      </c>
      <c r="P284" s="117">
        <f t="shared" si="19"/>
        <v>1</v>
      </c>
    </row>
    <row r="285" spans="1:16" ht="72">
      <c r="A285" s="108">
        <v>310</v>
      </c>
      <c r="B285" s="108" t="s">
        <v>535</v>
      </c>
      <c r="C285" s="108" t="s">
        <v>536</v>
      </c>
      <c r="D285" s="108">
        <v>3</v>
      </c>
      <c r="E285" s="108" t="s">
        <v>718</v>
      </c>
      <c r="F285" s="108">
        <v>100</v>
      </c>
      <c r="G285" s="108">
        <v>100</v>
      </c>
      <c r="H285" s="108">
        <v>100</v>
      </c>
      <c r="I285" s="108">
        <v>100</v>
      </c>
      <c r="J285" s="108">
        <v>1</v>
      </c>
      <c r="K285" s="108">
        <v>1</v>
      </c>
      <c r="L285" s="109">
        <v>42871</v>
      </c>
      <c r="M285" s="116">
        <f t="shared" si="16"/>
        <v>1</v>
      </c>
      <c r="N285" s="116">
        <f t="shared" si="17"/>
        <v>1</v>
      </c>
      <c r="O285" s="116">
        <f t="shared" si="18"/>
        <v>1</v>
      </c>
      <c r="P285" s="117">
        <f t="shared" si="19"/>
        <v>1</v>
      </c>
    </row>
    <row r="286" spans="1:16" ht="43.2">
      <c r="A286" s="108">
        <v>311</v>
      </c>
      <c r="B286" s="108" t="s">
        <v>701</v>
      </c>
      <c r="C286" s="108" t="s">
        <v>321</v>
      </c>
      <c r="D286" s="108">
        <v>2</v>
      </c>
      <c r="E286" s="108" t="s">
        <v>978</v>
      </c>
      <c r="F286" s="108">
        <v>100</v>
      </c>
      <c r="G286" s="108">
        <v>100</v>
      </c>
      <c r="H286" s="108">
        <v>0</v>
      </c>
      <c r="I286" s="108">
        <v>0</v>
      </c>
      <c r="J286" s="108">
        <v>0</v>
      </c>
      <c r="K286" s="108">
        <v>0</v>
      </c>
      <c r="L286" s="109">
        <v>42761</v>
      </c>
      <c r="M286" s="116">
        <f t="shared" si="16"/>
        <v>1</v>
      </c>
      <c r="N286" s="116" t="str">
        <f t="shared" si="17"/>
        <v/>
      </c>
      <c r="O286" s="116" t="str">
        <f t="shared" si="18"/>
        <v/>
      </c>
      <c r="P286" s="117">
        <f t="shared" si="19"/>
        <v>1</v>
      </c>
    </row>
    <row r="287" spans="1:16" ht="28.8">
      <c r="A287" s="108">
        <v>312</v>
      </c>
      <c r="B287" s="108" t="s">
        <v>690</v>
      </c>
      <c r="C287" s="108" t="s">
        <v>691</v>
      </c>
      <c r="D287" s="108">
        <v>1</v>
      </c>
      <c r="E287" s="108" t="s">
        <v>692</v>
      </c>
      <c r="F287" s="108">
        <v>10</v>
      </c>
      <c r="G287" s="108">
        <v>10</v>
      </c>
      <c r="H287" s="108">
        <v>10</v>
      </c>
      <c r="I287" s="108">
        <v>10</v>
      </c>
      <c r="J287" s="108">
        <v>10</v>
      </c>
      <c r="K287" s="108">
        <v>10</v>
      </c>
      <c r="L287" s="109">
        <v>42822</v>
      </c>
      <c r="M287" s="116">
        <f t="shared" si="16"/>
        <v>1</v>
      </c>
      <c r="N287" s="116">
        <f t="shared" si="17"/>
        <v>1</v>
      </c>
      <c r="O287" s="116">
        <f t="shared" si="18"/>
        <v>1</v>
      </c>
      <c r="P287" s="117">
        <f t="shared" si="19"/>
        <v>1</v>
      </c>
    </row>
    <row r="288" spans="1:16" ht="28.8">
      <c r="A288" s="108">
        <v>313</v>
      </c>
      <c r="B288" s="108" t="s">
        <v>722</v>
      </c>
      <c r="C288" s="108" t="s">
        <v>157</v>
      </c>
      <c r="D288" s="108">
        <v>6</v>
      </c>
      <c r="E288" s="108" t="s">
        <v>747</v>
      </c>
      <c r="F288" s="108">
        <v>10</v>
      </c>
      <c r="G288" s="108">
        <v>10</v>
      </c>
      <c r="H288" s="108">
        <v>10</v>
      </c>
      <c r="I288" s="108">
        <v>10</v>
      </c>
      <c r="J288" s="108">
        <v>10</v>
      </c>
      <c r="K288" s="108">
        <v>10</v>
      </c>
      <c r="L288" s="109">
        <v>42795</v>
      </c>
      <c r="M288" s="116">
        <f t="shared" si="16"/>
        <v>1</v>
      </c>
      <c r="N288" s="116">
        <f t="shared" si="17"/>
        <v>1</v>
      </c>
      <c r="O288" s="116">
        <f t="shared" si="18"/>
        <v>1</v>
      </c>
      <c r="P288" s="117">
        <f t="shared" si="19"/>
        <v>1</v>
      </c>
    </row>
    <row r="289" spans="1:16" ht="72">
      <c r="A289" s="108">
        <v>314</v>
      </c>
      <c r="B289" s="108" t="s">
        <v>722</v>
      </c>
      <c r="C289" s="108" t="s">
        <v>157</v>
      </c>
      <c r="D289" s="108">
        <v>6</v>
      </c>
      <c r="E289" s="108" t="s">
        <v>748</v>
      </c>
      <c r="F289" s="108">
        <v>10</v>
      </c>
      <c r="G289" s="108">
        <v>10</v>
      </c>
      <c r="H289" s="108">
        <v>10</v>
      </c>
      <c r="I289" s="108">
        <v>10</v>
      </c>
      <c r="J289" s="108">
        <v>10</v>
      </c>
      <c r="K289" s="108">
        <v>10</v>
      </c>
      <c r="L289" s="109">
        <v>42795</v>
      </c>
      <c r="M289" s="116">
        <f t="shared" si="16"/>
        <v>1</v>
      </c>
      <c r="N289" s="116">
        <f t="shared" si="17"/>
        <v>1</v>
      </c>
      <c r="O289" s="116">
        <f t="shared" si="18"/>
        <v>1</v>
      </c>
      <c r="P289" s="117">
        <f t="shared" si="19"/>
        <v>1</v>
      </c>
    </row>
    <row r="290" spans="1:16" ht="28.8">
      <c r="A290" s="108">
        <v>315</v>
      </c>
      <c r="B290" s="108" t="s">
        <v>722</v>
      </c>
      <c r="C290" s="108" t="s">
        <v>157</v>
      </c>
      <c r="D290" s="108">
        <v>26</v>
      </c>
      <c r="E290" s="108" t="s">
        <v>886</v>
      </c>
      <c r="F290" s="108">
        <v>10</v>
      </c>
      <c r="G290" s="108">
        <v>10</v>
      </c>
      <c r="H290" s="108">
        <v>10</v>
      </c>
      <c r="I290" s="108">
        <v>10</v>
      </c>
      <c r="J290" s="108">
        <v>10</v>
      </c>
      <c r="K290" s="108">
        <v>10</v>
      </c>
      <c r="L290" s="109">
        <v>42795</v>
      </c>
      <c r="M290" s="116">
        <f t="shared" si="16"/>
        <v>1</v>
      </c>
      <c r="N290" s="116">
        <f t="shared" si="17"/>
        <v>1</v>
      </c>
      <c r="O290" s="116">
        <f t="shared" si="18"/>
        <v>1</v>
      </c>
      <c r="P290" s="117">
        <f t="shared" si="19"/>
        <v>1</v>
      </c>
    </row>
    <row r="291" spans="1:16" ht="28.8">
      <c r="A291" s="108">
        <v>316</v>
      </c>
      <c r="B291" s="108" t="s">
        <v>722</v>
      </c>
      <c r="C291" s="108" t="s">
        <v>157</v>
      </c>
      <c r="D291" s="108">
        <v>6</v>
      </c>
      <c r="E291" s="108" t="s">
        <v>749</v>
      </c>
      <c r="F291" s="108">
        <v>10</v>
      </c>
      <c r="G291" s="108">
        <v>10</v>
      </c>
      <c r="H291" s="108">
        <v>10</v>
      </c>
      <c r="I291" s="108">
        <v>10</v>
      </c>
      <c r="J291" s="108">
        <v>10</v>
      </c>
      <c r="K291" s="108">
        <v>10</v>
      </c>
      <c r="L291" s="109">
        <v>42795</v>
      </c>
      <c r="M291" s="116">
        <f t="shared" si="16"/>
        <v>1</v>
      </c>
      <c r="N291" s="116">
        <f t="shared" si="17"/>
        <v>1</v>
      </c>
      <c r="O291" s="116">
        <f t="shared" si="18"/>
        <v>1</v>
      </c>
      <c r="P291" s="117">
        <f t="shared" si="19"/>
        <v>1</v>
      </c>
    </row>
    <row r="292" spans="1:16" ht="43.2">
      <c r="A292" s="108">
        <v>317</v>
      </c>
      <c r="B292" s="108" t="s">
        <v>722</v>
      </c>
      <c r="C292" s="108" t="s">
        <v>157</v>
      </c>
      <c r="D292" s="108">
        <v>4</v>
      </c>
      <c r="E292" s="108" t="s">
        <v>723</v>
      </c>
      <c r="F292" s="108">
        <v>10</v>
      </c>
      <c r="G292" s="108">
        <v>10</v>
      </c>
      <c r="H292" s="108">
        <v>10</v>
      </c>
      <c r="I292" s="108">
        <v>10</v>
      </c>
      <c r="J292" s="108">
        <v>10</v>
      </c>
      <c r="K292" s="108">
        <v>10</v>
      </c>
      <c r="L292" s="109">
        <v>42796</v>
      </c>
      <c r="M292" s="116">
        <f t="shared" si="16"/>
        <v>1</v>
      </c>
      <c r="N292" s="116">
        <f t="shared" si="17"/>
        <v>1</v>
      </c>
      <c r="O292" s="116">
        <f t="shared" si="18"/>
        <v>1</v>
      </c>
      <c r="P292" s="117">
        <f t="shared" si="19"/>
        <v>1</v>
      </c>
    </row>
    <row r="293" spans="1:16" ht="43.2">
      <c r="A293" s="108">
        <v>318</v>
      </c>
      <c r="B293" s="108" t="s">
        <v>722</v>
      </c>
      <c r="C293" s="108" t="s">
        <v>157</v>
      </c>
      <c r="D293" s="108">
        <v>6</v>
      </c>
      <c r="E293" s="108" t="s">
        <v>979</v>
      </c>
      <c r="F293" s="108">
        <v>10</v>
      </c>
      <c r="G293" s="108">
        <v>10</v>
      </c>
      <c r="H293" s="108">
        <v>0</v>
      </c>
      <c r="I293" s="108">
        <v>0</v>
      </c>
      <c r="J293" s="108">
        <v>0</v>
      </c>
      <c r="K293" s="108">
        <v>0</v>
      </c>
      <c r="L293" s="109">
        <v>42817</v>
      </c>
      <c r="M293" s="116">
        <f t="shared" si="16"/>
        <v>1</v>
      </c>
      <c r="N293" s="116" t="str">
        <f t="shared" si="17"/>
        <v/>
      </c>
      <c r="O293" s="116" t="str">
        <f t="shared" si="18"/>
        <v/>
      </c>
      <c r="P293" s="117">
        <f t="shared" si="19"/>
        <v>1</v>
      </c>
    </row>
    <row r="294" spans="1:16" ht="43.2">
      <c r="A294" s="108">
        <v>319</v>
      </c>
      <c r="B294" s="108" t="s">
        <v>722</v>
      </c>
      <c r="C294" s="108" t="s">
        <v>157</v>
      </c>
      <c r="D294" s="108">
        <v>6</v>
      </c>
      <c r="E294" s="108" t="s">
        <v>751</v>
      </c>
      <c r="F294" s="108">
        <v>10</v>
      </c>
      <c r="G294" s="108">
        <v>10</v>
      </c>
      <c r="H294" s="108">
        <v>10</v>
      </c>
      <c r="I294" s="108">
        <v>10</v>
      </c>
      <c r="J294" s="108">
        <v>10</v>
      </c>
      <c r="K294" s="108">
        <v>10</v>
      </c>
      <c r="L294" s="109">
        <v>42794</v>
      </c>
      <c r="M294" s="116">
        <f t="shared" si="16"/>
        <v>1</v>
      </c>
      <c r="N294" s="116">
        <f t="shared" si="17"/>
        <v>1</v>
      </c>
      <c r="O294" s="116">
        <f t="shared" si="18"/>
        <v>1</v>
      </c>
      <c r="P294" s="117">
        <f t="shared" si="19"/>
        <v>1</v>
      </c>
    </row>
    <row r="295" spans="1:16" ht="28.8">
      <c r="A295" s="108">
        <v>320</v>
      </c>
      <c r="B295" s="108" t="s">
        <v>722</v>
      </c>
      <c r="C295" s="108" t="s">
        <v>157</v>
      </c>
      <c r="D295" s="108">
        <v>6</v>
      </c>
      <c r="E295" s="108" t="s">
        <v>752</v>
      </c>
      <c r="F295" s="108">
        <v>10</v>
      </c>
      <c r="G295" s="108">
        <v>10</v>
      </c>
      <c r="H295" s="108">
        <v>10</v>
      </c>
      <c r="I295" s="108">
        <v>10</v>
      </c>
      <c r="J295" s="108">
        <v>10</v>
      </c>
      <c r="K295" s="108">
        <v>10</v>
      </c>
      <c r="L295" s="109">
        <v>42794</v>
      </c>
      <c r="M295" s="116">
        <f t="shared" si="16"/>
        <v>1</v>
      </c>
      <c r="N295" s="116">
        <f t="shared" si="17"/>
        <v>1</v>
      </c>
      <c r="O295" s="116">
        <f t="shared" si="18"/>
        <v>1</v>
      </c>
      <c r="P295" s="117">
        <f t="shared" si="19"/>
        <v>1</v>
      </c>
    </row>
    <row r="296" spans="1:16" ht="28.8">
      <c r="A296" s="108">
        <v>321</v>
      </c>
      <c r="B296" s="108" t="s">
        <v>722</v>
      </c>
      <c r="C296" s="108" t="s">
        <v>157</v>
      </c>
      <c r="D296" s="108">
        <v>4</v>
      </c>
      <c r="E296" s="108" t="s">
        <v>724</v>
      </c>
      <c r="F296" s="108">
        <v>10</v>
      </c>
      <c r="G296" s="108">
        <v>10</v>
      </c>
      <c r="H296" s="108">
        <v>10</v>
      </c>
      <c r="I296" s="108">
        <v>10</v>
      </c>
      <c r="J296" s="108">
        <v>0</v>
      </c>
      <c r="K296" s="108">
        <v>0</v>
      </c>
      <c r="L296" s="109">
        <v>42801</v>
      </c>
      <c r="M296" s="116">
        <f t="shared" si="16"/>
        <v>1</v>
      </c>
      <c r="N296" s="116">
        <f t="shared" si="17"/>
        <v>1</v>
      </c>
      <c r="O296" s="116" t="str">
        <f t="shared" si="18"/>
        <v/>
      </c>
      <c r="P296" s="117">
        <f t="shared" si="19"/>
        <v>1</v>
      </c>
    </row>
    <row r="297" spans="1:16" ht="43.2">
      <c r="A297" s="108">
        <v>322</v>
      </c>
      <c r="B297" s="108" t="s">
        <v>722</v>
      </c>
      <c r="C297" s="108" t="s">
        <v>157</v>
      </c>
      <c r="D297" s="108">
        <v>4</v>
      </c>
      <c r="E297" s="108" t="s">
        <v>725</v>
      </c>
      <c r="F297" s="108">
        <v>10</v>
      </c>
      <c r="G297" s="108">
        <v>10</v>
      </c>
      <c r="H297" s="108">
        <v>10</v>
      </c>
      <c r="I297" s="108">
        <v>10</v>
      </c>
      <c r="J297" s="108">
        <v>0</v>
      </c>
      <c r="K297" s="108">
        <v>0</v>
      </c>
      <c r="L297" s="109">
        <v>42801</v>
      </c>
      <c r="M297" s="116">
        <f t="shared" si="16"/>
        <v>1</v>
      </c>
      <c r="N297" s="116">
        <f t="shared" si="17"/>
        <v>1</v>
      </c>
      <c r="O297" s="116" t="str">
        <f t="shared" si="18"/>
        <v/>
      </c>
      <c r="P297" s="117">
        <f t="shared" si="19"/>
        <v>1</v>
      </c>
    </row>
    <row r="298" spans="1:16" ht="43.2">
      <c r="A298" s="108">
        <v>323</v>
      </c>
      <c r="B298" s="108" t="s">
        <v>722</v>
      </c>
      <c r="C298" s="108" t="s">
        <v>157</v>
      </c>
      <c r="D298" s="108">
        <v>6</v>
      </c>
      <c r="E298" s="108" t="s">
        <v>980</v>
      </c>
      <c r="F298" s="108">
        <v>10</v>
      </c>
      <c r="G298" s="108">
        <v>10</v>
      </c>
      <c r="H298" s="108">
        <v>10</v>
      </c>
      <c r="I298" s="108">
        <v>10</v>
      </c>
      <c r="J298" s="108">
        <v>0</v>
      </c>
      <c r="K298" s="108">
        <v>0</v>
      </c>
      <c r="L298" s="109">
        <v>42817</v>
      </c>
      <c r="M298" s="116">
        <f t="shared" si="16"/>
        <v>1</v>
      </c>
      <c r="N298" s="116">
        <f t="shared" si="17"/>
        <v>1</v>
      </c>
      <c r="O298" s="116" t="str">
        <f t="shared" si="18"/>
        <v/>
      </c>
      <c r="P298" s="117">
        <f t="shared" si="19"/>
        <v>1</v>
      </c>
    </row>
    <row r="299" spans="1:16" ht="72">
      <c r="A299" s="108">
        <v>324</v>
      </c>
      <c r="B299" s="108" t="s">
        <v>722</v>
      </c>
      <c r="C299" s="108" t="s">
        <v>157</v>
      </c>
      <c r="D299" s="108">
        <v>6</v>
      </c>
      <c r="E299" s="108" t="s">
        <v>981</v>
      </c>
      <c r="F299" s="108">
        <v>10</v>
      </c>
      <c r="G299" s="108">
        <v>10</v>
      </c>
      <c r="H299" s="108">
        <v>10</v>
      </c>
      <c r="I299" s="108">
        <v>10</v>
      </c>
      <c r="J299" s="108">
        <v>10</v>
      </c>
      <c r="K299" s="108">
        <v>100</v>
      </c>
      <c r="L299" s="109">
        <v>42817</v>
      </c>
      <c r="M299" s="116">
        <f t="shared" si="16"/>
        <v>1</v>
      </c>
      <c r="N299" s="116">
        <f t="shared" si="17"/>
        <v>1</v>
      </c>
      <c r="O299" s="116">
        <v>1</v>
      </c>
      <c r="P299" s="117">
        <f t="shared" si="19"/>
        <v>1</v>
      </c>
    </row>
    <row r="300" spans="1:16" ht="57.6">
      <c r="A300" s="108">
        <v>325</v>
      </c>
      <c r="B300" s="108" t="s">
        <v>755</v>
      </c>
      <c r="C300" s="108" t="s">
        <v>756</v>
      </c>
      <c r="D300" s="108">
        <v>6</v>
      </c>
      <c r="E300" s="108" t="s">
        <v>757</v>
      </c>
      <c r="F300" s="108">
        <v>1</v>
      </c>
      <c r="G300" s="108">
        <v>1</v>
      </c>
      <c r="H300" s="108">
        <v>1</v>
      </c>
      <c r="I300" s="108">
        <v>1</v>
      </c>
      <c r="J300" s="108">
        <v>3</v>
      </c>
      <c r="K300" s="108">
        <v>3</v>
      </c>
      <c r="L300" s="109">
        <v>42767</v>
      </c>
      <c r="M300" s="116">
        <f t="shared" si="16"/>
        <v>1</v>
      </c>
      <c r="N300" s="116">
        <f t="shared" si="17"/>
        <v>1</v>
      </c>
      <c r="O300" s="116">
        <f t="shared" si="18"/>
        <v>1</v>
      </c>
      <c r="P300" s="117">
        <f t="shared" si="19"/>
        <v>1</v>
      </c>
    </row>
    <row r="301" spans="1:16" ht="100.8">
      <c r="A301" s="108">
        <v>326</v>
      </c>
      <c r="B301" s="108" t="s">
        <v>535</v>
      </c>
      <c r="C301" s="108" t="s">
        <v>536</v>
      </c>
      <c r="D301" s="108">
        <v>16</v>
      </c>
      <c r="E301" s="108" t="s">
        <v>982</v>
      </c>
      <c r="F301" s="108">
        <v>1</v>
      </c>
      <c r="G301" s="108">
        <v>1</v>
      </c>
      <c r="H301" s="108">
        <v>1</v>
      </c>
      <c r="I301" s="108">
        <v>1</v>
      </c>
      <c r="J301" s="108">
        <v>0</v>
      </c>
      <c r="K301" s="108">
        <v>0</v>
      </c>
      <c r="L301" s="109">
        <v>42860</v>
      </c>
      <c r="M301" s="116">
        <f t="shared" si="16"/>
        <v>1</v>
      </c>
      <c r="N301" s="116">
        <f t="shared" si="17"/>
        <v>1</v>
      </c>
      <c r="O301" s="116" t="str">
        <f t="shared" si="18"/>
        <v/>
      </c>
      <c r="P301" s="117">
        <f t="shared" si="19"/>
        <v>1</v>
      </c>
    </row>
    <row r="302" spans="1:16">
      <c r="P302" s="118">
        <f>AVERAGE(P3:P301)</f>
        <v>0.99041867954911444</v>
      </c>
    </row>
  </sheetData>
  <autoFilter ref="A2:P30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B9"/>
  <sheetViews>
    <sheetView workbookViewId="0">
      <selection activeCell="A18" sqref="A18"/>
    </sheetView>
  </sheetViews>
  <sheetFormatPr defaultRowHeight="14.4"/>
  <cols>
    <col min="1" max="1" width="210.33203125" bestFit="1" customWidth="1"/>
  </cols>
  <sheetData>
    <row r="1" spans="1:2">
      <c r="A1" t="s">
        <v>396</v>
      </c>
    </row>
    <row r="2" spans="1:2">
      <c r="A2" t="s">
        <v>1</v>
      </c>
      <c r="B2" s="57">
        <v>97.013888888888886</v>
      </c>
    </row>
    <row r="3" spans="1:2">
      <c r="A3" t="s">
        <v>2</v>
      </c>
      <c r="B3" s="57">
        <v>95.462962962962962</v>
      </c>
    </row>
    <row r="4" spans="1:2">
      <c r="A4" t="s">
        <v>24</v>
      </c>
      <c r="B4" s="57">
        <v>100</v>
      </c>
    </row>
    <row r="5" spans="1:2">
      <c r="A5" t="s">
        <v>108</v>
      </c>
      <c r="B5" s="57">
        <v>100</v>
      </c>
    </row>
    <row r="6" spans="1:2">
      <c r="A6" t="s">
        <v>109</v>
      </c>
      <c r="B6" s="57">
        <v>100</v>
      </c>
    </row>
    <row r="7" spans="1:2">
      <c r="A7" t="s">
        <v>87</v>
      </c>
      <c r="B7" s="57">
        <v>91.428571428571431</v>
      </c>
    </row>
    <row r="8" spans="1:2">
      <c r="A8" t="s">
        <v>23</v>
      </c>
      <c r="B8" s="57">
        <f>AVERAGE(B2:B7)</f>
        <v>97.317570546737215</v>
      </c>
    </row>
    <row r="9" spans="1:2">
      <c r="A9" t="s">
        <v>397</v>
      </c>
      <c r="B9" s="51">
        <f>100-B8</f>
        <v>2.6824294532627846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H622"/>
  <sheetViews>
    <sheetView topLeftCell="A433" zoomScale="70" zoomScaleNormal="70" workbookViewId="0">
      <selection activeCell="F451" sqref="F451"/>
    </sheetView>
  </sheetViews>
  <sheetFormatPr defaultColWidth="9.109375" defaultRowHeight="14.4"/>
  <cols>
    <col min="1" max="1" width="64.33203125" style="52" customWidth="1"/>
    <col min="2" max="2" width="60.5546875" style="52" customWidth="1"/>
    <col min="3" max="3" width="56.33203125" style="52" customWidth="1"/>
    <col min="4" max="4" width="30.5546875" style="52" hidden="1" customWidth="1"/>
    <col min="5" max="5" width="56.5546875" style="52" hidden="1" customWidth="1"/>
    <col min="6" max="6" width="63.6640625" style="52" customWidth="1"/>
    <col min="7" max="7" width="38.33203125" style="52" customWidth="1"/>
    <col min="8" max="8" width="16.44140625" style="52" bestFit="1" customWidth="1"/>
    <col min="9" max="16384" width="9.109375" style="52"/>
  </cols>
  <sheetData>
    <row r="1" spans="1:8">
      <c r="A1" s="52" t="s">
        <v>127</v>
      </c>
      <c r="B1" s="52" t="s">
        <v>128</v>
      </c>
      <c r="C1" s="52" t="s">
        <v>129</v>
      </c>
      <c r="D1" s="52" t="s">
        <v>130</v>
      </c>
      <c r="E1" s="52" t="s">
        <v>131</v>
      </c>
      <c r="F1" s="52" t="s">
        <v>132</v>
      </c>
      <c r="G1" s="52" t="s">
        <v>133</v>
      </c>
      <c r="H1" s="52" t="s">
        <v>134</v>
      </c>
    </row>
    <row r="2" spans="1:8">
      <c r="A2" s="52" t="s">
        <v>102</v>
      </c>
      <c r="B2" s="52" t="s">
        <v>135</v>
      </c>
      <c r="C2" s="52" t="s">
        <v>136</v>
      </c>
      <c r="D2" s="52" t="s">
        <v>137</v>
      </c>
      <c r="E2" s="52" t="s">
        <v>138</v>
      </c>
      <c r="F2" s="52" t="s">
        <v>139</v>
      </c>
      <c r="G2" s="52" t="s">
        <v>140</v>
      </c>
      <c r="H2" s="52">
        <v>100</v>
      </c>
    </row>
    <row r="3" spans="1:8">
      <c r="A3" s="52" t="s">
        <v>102</v>
      </c>
      <c r="B3" s="52" t="s">
        <v>135</v>
      </c>
      <c r="C3" s="52" t="s">
        <v>136</v>
      </c>
      <c r="D3" s="52" t="s">
        <v>141</v>
      </c>
      <c r="E3" s="52" t="s">
        <v>142</v>
      </c>
      <c r="F3" s="52" t="s">
        <v>139</v>
      </c>
      <c r="G3" s="52" t="s">
        <v>143</v>
      </c>
      <c r="H3" s="52">
        <v>80</v>
      </c>
    </row>
    <row r="4" spans="1:8">
      <c r="A4" s="52" t="s">
        <v>102</v>
      </c>
      <c r="B4" s="52" t="s">
        <v>135</v>
      </c>
      <c r="C4" s="52" t="s">
        <v>144</v>
      </c>
      <c r="D4" s="52" t="s">
        <v>145</v>
      </c>
      <c r="E4" s="52" t="s">
        <v>138</v>
      </c>
      <c r="F4" s="52" t="s">
        <v>146</v>
      </c>
      <c r="G4" s="52" t="s">
        <v>140</v>
      </c>
      <c r="H4" s="52">
        <v>100</v>
      </c>
    </row>
    <row r="5" spans="1:8">
      <c r="A5" s="52" t="s">
        <v>51</v>
      </c>
      <c r="B5" s="52" t="s">
        <v>147</v>
      </c>
      <c r="C5" s="52" t="s">
        <v>148</v>
      </c>
      <c r="D5" s="52" t="s">
        <v>149</v>
      </c>
      <c r="E5" s="52" t="s">
        <v>138</v>
      </c>
      <c r="F5" s="52" t="s">
        <v>150</v>
      </c>
      <c r="G5" s="52" t="s">
        <v>140</v>
      </c>
      <c r="H5" s="52">
        <v>100</v>
      </c>
    </row>
    <row r="6" spans="1:8">
      <c r="A6" s="52" t="s">
        <v>51</v>
      </c>
      <c r="B6" s="52" t="s">
        <v>147</v>
      </c>
      <c r="C6" s="52" t="s">
        <v>148</v>
      </c>
      <c r="D6" s="52" t="s">
        <v>151</v>
      </c>
      <c r="E6" s="52" t="s">
        <v>152</v>
      </c>
      <c r="F6" s="52" t="s">
        <v>153</v>
      </c>
      <c r="G6" s="52" t="s">
        <v>154</v>
      </c>
      <c r="H6" s="52">
        <v>40</v>
      </c>
    </row>
    <row r="7" spans="1:8">
      <c r="A7" s="52" t="s">
        <v>17</v>
      </c>
      <c r="B7" s="52" t="s">
        <v>155</v>
      </c>
      <c r="C7" s="52" t="s">
        <v>156</v>
      </c>
      <c r="D7" s="52" t="s">
        <v>157</v>
      </c>
      <c r="E7" s="52" t="s">
        <v>152</v>
      </c>
      <c r="F7" s="52" t="s">
        <v>156</v>
      </c>
      <c r="G7" s="52" t="s">
        <v>154</v>
      </c>
      <c r="H7" s="52">
        <v>100</v>
      </c>
    </row>
    <row r="8" spans="1:8">
      <c r="A8" s="52" t="s">
        <v>17</v>
      </c>
      <c r="B8" s="52" t="s">
        <v>155</v>
      </c>
      <c r="C8" s="52" t="s">
        <v>158</v>
      </c>
      <c r="D8" s="52" t="s">
        <v>159</v>
      </c>
      <c r="E8" s="52" t="s">
        <v>138</v>
      </c>
      <c r="F8" s="52" t="s">
        <v>160</v>
      </c>
      <c r="G8" s="52" t="s">
        <v>161</v>
      </c>
      <c r="H8" s="52">
        <v>100</v>
      </c>
    </row>
    <row r="9" spans="1:8">
      <c r="A9" s="52" t="s">
        <v>17</v>
      </c>
      <c r="B9" s="52" t="s">
        <v>155</v>
      </c>
      <c r="C9" s="52" t="s">
        <v>136</v>
      </c>
      <c r="D9" s="52" t="s">
        <v>162</v>
      </c>
      <c r="E9" s="52" t="s">
        <v>142</v>
      </c>
      <c r="F9" s="52" t="s">
        <v>139</v>
      </c>
      <c r="G9" s="52" t="s">
        <v>143</v>
      </c>
      <c r="H9" s="52">
        <v>100</v>
      </c>
    </row>
    <row r="10" spans="1:8">
      <c r="A10" s="52" t="s">
        <v>103</v>
      </c>
      <c r="B10" s="52" t="s">
        <v>163</v>
      </c>
      <c r="C10" s="52" t="s">
        <v>136</v>
      </c>
      <c r="D10" s="52" t="s">
        <v>164</v>
      </c>
      <c r="E10" s="52" t="s">
        <v>138</v>
      </c>
      <c r="F10" s="52" t="s">
        <v>165</v>
      </c>
      <c r="G10" s="52" t="s">
        <v>140</v>
      </c>
      <c r="H10" s="52">
        <v>80</v>
      </c>
    </row>
    <row r="11" spans="1:8">
      <c r="A11" s="52" t="s">
        <v>103</v>
      </c>
      <c r="B11" s="52" t="s">
        <v>163</v>
      </c>
      <c r="C11" s="52" t="s">
        <v>136</v>
      </c>
      <c r="D11" s="52" t="s">
        <v>137</v>
      </c>
      <c r="E11" s="52" t="s">
        <v>138</v>
      </c>
      <c r="F11" s="52" t="s">
        <v>139</v>
      </c>
      <c r="G11" s="52" t="s">
        <v>140</v>
      </c>
      <c r="H11" s="52">
        <v>90</v>
      </c>
    </row>
    <row r="12" spans="1:8">
      <c r="A12" s="52" t="s">
        <v>103</v>
      </c>
      <c r="B12" s="52" t="s">
        <v>163</v>
      </c>
      <c r="C12" s="52" t="s">
        <v>136</v>
      </c>
      <c r="D12" s="52" t="s">
        <v>166</v>
      </c>
      <c r="E12" s="52" t="s">
        <v>152</v>
      </c>
      <c r="F12" s="52" t="s">
        <v>136</v>
      </c>
      <c r="G12" s="52" t="s">
        <v>167</v>
      </c>
      <c r="H12" s="52">
        <v>90</v>
      </c>
    </row>
    <row r="13" spans="1:8">
      <c r="A13" s="52" t="s">
        <v>18</v>
      </c>
      <c r="B13" s="52" t="s">
        <v>168</v>
      </c>
      <c r="C13" s="52" t="s">
        <v>158</v>
      </c>
      <c r="D13" s="52" t="s">
        <v>169</v>
      </c>
      <c r="E13" s="52" t="s">
        <v>138</v>
      </c>
      <c r="F13" s="52" t="s">
        <v>170</v>
      </c>
      <c r="G13" s="52" t="s">
        <v>161</v>
      </c>
      <c r="H13" s="52">
        <v>100</v>
      </c>
    </row>
    <row r="14" spans="1:8">
      <c r="A14" s="52" t="s">
        <v>18</v>
      </c>
      <c r="B14" s="52" t="s">
        <v>168</v>
      </c>
      <c r="C14" s="52" t="s">
        <v>158</v>
      </c>
      <c r="D14" s="52" t="s">
        <v>171</v>
      </c>
      <c r="E14" s="52" t="s">
        <v>138</v>
      </c>
      <c r="F14" s="52" t="s">
        <v>172</v>
      </c>
      <c r="G14" s="52" t="s">
        <v>140</v>
      </c>
      <c r="H14" s="52">
        <v>100</v>
      </c>
    </row>
    <row r="15" spans="1:8">
      <c r="A15" s="52" t="s">
        <v>18</v>
      </c>
      <c r="B15" s="52" t="s">
        <v>168</v>
      </c>
      <c r="C15" s="52" t="s">
        <v>158</v>
      </c>
      <c r="D15" s="52" t="s">
        <v>173</v>
      </c>
      <c r="E15" s="52" t="s">
        <v>152</v>
      </c>
      <c r="F15" s="52" t="s">
        <v>153</v>
      </c>
      <c r="G15" s="52" t="s">
        <v>154</v>
      </c>
      <c r="H15" s="52">
        <v>100</v>
      </c>
    </row>
    <row r="16" spans="1:8">
      <c r="A16" s="52" t="s">
        <v>18</v>
      </c>
      <c r="B16" s="52" t="s">
        <v>168</v>
      </c>
      <c r="C16" s="52" t="s">
        <v>156</v>
      </c>
      <c r="D16" s="52" t="s">
        <v>174</v>
      </c>
      <c r="E16" s="52" t="s">
        <v>138</v>
      </c>
      <c r="F16" s="52" t="s">
        <v>175</v>
      </c>
      <c r="G16" s="52" t="s">
        <v>161</v>
      </c>
      <c r="H16" s="52">
        <v>100</v>
      </c>
    </row>
    <row r="17" spans="1:8">
      <c r="A17" s="52" t="s">
        <v>18</v>
      </c>
      <c r="B17" s="52" t="s">
        <v>168</v>
      </c>
      <c r="C17" s="52" t="s">
        <v>158</v>
      </c>
      <c r="D17" s="52" t="s">
        <v>176</v>
      </c>
      <c r="E17" s="52" t="s">
        <v>138</v>
      </c>
      <c r="F17" s="52" t="s">
        <v>177</v>
      </c>
      <c r="G17" s="52" t="s">
        <v>161</v>
      </c>
      <c r="H17" s="52">
        <v>100</v>
      </c>
    </row>
    <row r="18" spans="1:8">
      <c r="A18" s="52" t="s">
        <v>18</v>
      </c>
      <c r="B18" s="52" t="s">
        <v>168</v>
      </c>
      <c r="C18" s="52" t="s">
        <v>136</v>
      </c>
      <c r="D18" s="52" t="s">
        <v>178</v>
      </c>
      <c r="E18" s="52" t="s">
        <v>142</v>
      </c>
      <c r="F18" s="52" t="s">
        <v>179</v>
      </c>
      <c r="G18" s="52" t="s">
        <v>143</v>
      </c>
      <c r="H18" s="52">
        <v>96</v>
      </c>
    </row>
    <row r="19" spans="1:8">
      <c r="A19" s="52" t="s">
        <v>18</v>
      </c>
      <c r="B19" s="52" t="s">
        <v>168</v>
      </c>
      <c r="C19" s="52" t="s">
        <v>158</v>
      </c>
      <c r="D19" s="52" t="s">
        <v>159</v>
      </c>
      <c r="E19" s="52" t="s">
        <v>138</v>
      </c>
      <c r="F19" s="52" t="s">
        <v>160</v>
      </c>
      <c r="G19" s="52" t="s">
        <v>161</v>
      </c>
      <c r="H19" s="52">
        <v>100</v>
      </c>
    </row>
    <row r="20" spans="1:8">
      <c r="A20" s="52" t="s">
        <v>18</v>
      </c>
      <c r="B20" s="52" t="s">
        <v>180</v>
      </c>
      <c r="C20" s="52" t="s">
        <v>158</v>
      </c>
      <c r="D20" s="52" t="s">
        <v>173</v>
      </c>
      <c r="E20" s="52" t="s">
        <v>152</v>
      </c>
      <c r="F20" s="52" t="s">
        <v>153</v>
      </c>
      <c r="G20" s="52" t="s">
        <v>154</v>
      </c>
      <c r="H20" s="52">
        <v>100</v>
      </c>
    </row>
    <row r="21" spans="1:8">
      <c r="A21" s="52" t="s">
        <v>18</v>
      </c>
      <c r="B21" s="52" t="s">
        <v>180</v>
      </c>
      <c r="C21" s="52" t="s">
        <v>158</v>
      </c>
      <c r="D21" s="52" t="s">
        <v>171</v>
      </c>
      <c r="E21" s="52" t="s">
        <v>138</v>
      </c>
      <c r="F21" s="52" t="s">
        <v>172</v>
      </c>
      <c r="G21" s="52" t="s">
        <v>140</v>
      </c>
      <c r="H21" s="52">
        <v>100</v>
      </c>
    </row>
    <row r="22" spans="1:8">
      <c r="A22" s="52" t="s">
        <v>18</v>
      </c>
      <c r="B22" s="52" t="s">
        <v>180</v>
      </c>
      <c r="C22" s="52" t="s">
        <v>158</v>
      </c>
      <c r="D22" s="52" t="s">
        <v>181</v>
      </c>
      <c r="E22" s="52" t="s">
        <v>138</v>
      </c>
      <c r="F22" s="52" t="s">
        <v>182</v>
      </c>
      <c r="G22" s="52" t="s">
        <v>140</v>
      </c>
      <c r="H22" s="52">
        <v>100</v>
      </c>
    </row>
    <row r="23" spans="1:8">
      <c r="A23" s="52" t="s">
        <v>104</v>
      </c>
      <c r="B23" s="52" t="s">
        <v>183</v>
      </c>
      <c r="C23" s="52" t="s">
        <v>136</v>
      </c>
      <c r="D23" s="52" t="s">
        <v>166</v>
      </c>
      <c r="E23" s="52" t="s">
        <v>152</v>
      </c>
      <c r="F23" s="52" t="s">
        <v>136</v>
      </c>
      <c r="G23" s="52" t="s">
        <v>167</v>
      </c>
      <c r="H23" s="52">
        <v>100</v>
      </c>
    </row>
    <row r="24" spans="1:8">
      <c r="A24" s="52" t="s">
        <v>104</v>
      </c>
      <c r="B24" s="52" t="s">
        <v>184</v>
      </c>
      <c r="C24" s="52" t="s">
        <v>136</v>
      </c>
      <c r="D24" s="52" t="s">
        <v>185</v>
      </c>
      <c r="E24" s="52" t="s">
        <v>138</v>
      </c>
      <c r="F24" s="52" t="s">
        <v>186</v>
      </c>
      <c r="G24" s="52" t="s">
        <v>140</v>
      </c>
      <c r="H24" s="52">
        <v>100</v>
      </c>
    </row>
    <row r="25" spans="1:8">
      <c r="A25" s="52" t="s">
        <v>88</v>
      </c>
      <c r="B25" s="52" t="s">
        <v>187</v>
      </c>
      <c r="C25" s="52" t="s">
        <v>188</v>
      </c>
      <c r="D25" s="52" t="s">
        <v>189</v>
      </c>
      <c r="E25" s="52" t="s">
        <v>142</v>
      </c>
      <c r="F25" s="52" t="s">
        <v>190</v>
      </c>
      <c r="G25" s="52" t="s">
        <v>143</v>
      </c>
      <c r="H25" s="52">
        <v>100</v>
      </c>
    </row>
    <row r="26" spans="1:8">
      <c r="A26" s="52" t="s">
        <v>88</v>
      </c>
      <c r="B26" s="52" t="s">
        <v>187</v>
      </c>
      <c r="C26" s="52" t="s">
        <v>188</v>
      </c>
      <c r="D26" s="52" t="s">
        <v>191</v>
      </c>
      <c r="E26" s="52" t="s">
        <v>192</v>
      </c>
      <c r="F26" s="52" t="s">
        <v>193</v>
      </c>
      <c r="G26" s="52" t="s">
        <v>140</v>
      </c>
      <c r="H26" s="52">
        <v>100</v>
      </c>
    </row>
    <row r="27" spans="1:8">
      <c r="A27" s="52" t="s">
        <v>88</v>
      </c>
      <c r="B27" s="52" t="s">
        <v>187</v>
      </c>
      <c r="C27" s="52" t="s">
        <v>188</v>
      </c>
      <c r="D27" s="52" t="s">
        <v>173</v>
      </c>
      <c r="E27" s="52" t="s">
        <v>152</v>
      </c>
      <c r="F27" s="52" t="s">
        <v>188</v>
      </c>
      <c r="G27" s="52" t="s">
        <v>167</v>
      </c>
      <c r="H27" s="52">
        <v>100</v>
      </c>
    </row>
    <row r="28" spans="1:8">
      <c r="A28" s="52" t="s">
        <v>88</v>
      </c>
      <c r="B28" s="52" t="s">
        <v>187</v>
      </c>
      <c r="C28" s="52" t="s">
        <v>188</v>
      </c>
      <c r="D28" s="52" t="s">
        <v>194</v>
      </c>
      <c r="E28" s="52" t="s">
        <v>192</v>
      </c>
      <c r="F28" s="52" t="s">
        <v>190</v>
      </c>
      <c r="G28" s="52" t="s">
        <v>140</v>
      </c>
      <c r="H28" s="52">
        <v>100</v>
      </c>
    </row>
    <row r="29" spans="1:8">
      <c r="A29" s="52" t="s">
        <v>88</v>
      </c>
      <c r="B29" s="52" t="s">
        <v>187</v>
      </c>
      <c r="C29" s="52" t="s">
        <v>188</v>
      </c>
      <c r="D29" s="52" t="s">
        <v>195</v>
      </c>
      <c r="E29" s="52" t="s">
        <v>142</v>
      </c>
      <c r="F29" s="52" t="s">
        <v>190</v>
      </c>
      <c r="G29" s="52" t="s">
        <v>143</v>
      </c>
      <c r="H29" s="52">
        <v>100</v>
      </c>
    </row>
    <row r="30" spans="1:8">
      <c r="A30" s="52" t="s">
        <v>88</v>
      </c>
      <c r="B30" s="52" t="s">
        <v>187</v>
      </c>
      <c r="C30" s="52" t="s">
        <v>188</v>
      </c>
      <c r="D30" s="52" t="s">
        <v>196</v>
      </c>
      <c r="E30" s="52" t="s">
        <v>142</v>
      </c>
      <c r="F30" s="52" t="s">
        <v>193</v>
      </c>
      <c r="G30" s="52" t="s">
        <v>143</v>
      </c>
      <c r="H30" s="52">
        <v>100</v>
      </c>
    </row>
    <row r="31" spans="1:8">
      <c r="A31" s="52" t="s">
        <v>88</v>
      </c>
      <c r="B31" s="52" t="s">
        <v>187</v>
      </c>
      <c r="C31" s="52" t="s">
        <v>188</v>
      </c>
      <c r="D31" s="52" t="s">
        <v>189</v>
      </c>
      <c r="E31" s="52" t="s">
        <v>192</v>
      </c>
      <c r="F31" s="52" t="s">
        <v>193</v>
      </c>
      <c r="G31" s="52" t="s">
        <v>140</v>
      </c>
      <c r="H31" s="52">
        <v>100</v>
      </c>
    </row>
    <row r="32" spans="1:8">
      <c r="A32" s="52" t="s">
        <v>88</v>
      </c>
      <c r="B32" s="52" t="s">
        <v>197</v>
      </c>
      <c r="C32" s="52" t="s">
        <v>136</v>
      </c>
      <c r="D32" s="52" t="s">
        <v>185</v>
      </c>
      <c r="E32" s="52" t="s">
        <v>138</v>
      </c>
      <c r="F32" s="52" t="s">
        <v>186</v>
      </c>
      <c r="G32" s="52" t="s">
        <v>140</v>
      </c>
      <c r="H32" s="52">
        <v>96</v>
      </c>
    </row>
    <row r="33" spans="1:8">
      <c r="A33" s="52" t="s">
        <v>28</v>
      </c>
      <c r="B33" s="52" t="s">
        <v>198</v>
      </c>
      <c r="C33" s="52" t="s">
        <v>199</v>
      </c>
      <c r="D33" s="52" t="s">
        <v>200</v>
      </c>
      <c r="E33" s="52" t="s">
        <v>152</v>
      </c>
      <c r="F33" s="52" t="s">
        <v>199</v>
      </c>
      <c r="G33" s="52" t="s">
        <v>154</v>
      </c>
      <c r="H33" s="52">
        <v>80</v>
      </c>
    </row>
    <row r="34" spans="1:8">
      <c r="A34" s="52" t="s">
        <v>28</v>
      </c>
      <c r="B34" s="52" t="s">
        <v>198</v>
      </c>
      <c r="C34" s="52" t="s">
        <v>199</v>
      </c>
      <c r="D34" s="52" t="s">
        <v>201</v>
      </c>
      <c r="E34" s="52" t="s">
        <v>138</v>
      </c>
      <c r="F34" s="52" t="s">
        <v>202</v>
      </c>
      <c r="G34" s="52" t="s">
        <v>140</v>
      </c>
      <c r="H34" s="52">
        <v>100</v>
      </c>
    </row>
    <row r="35" spans="1:8">
      <c r="A35" s="52" t="s">
        <v>28</v>
      </c>
      <c r="B35" s="52" t="s">
        <v>198</v>
      </c>
      <c r="C35" s="52" t="s">
        <v>199</v>
      </c>
      <c r="D35" s="52" t="s">
        <v>200</v>
      </c>
      <c r="E35" s="52" t="s">
        <v>152</v>
      </c>
      <c r="F35" s="52" t="s">
        <v>199</v>
      </c>
      <c r="G35" s="52" t="s">
        <v>154</v>
      </c>
      <c r="H35" s="52">
        <v>100</v>
      </c>
    </row>
    <row r="36" spans="1:8">
      <c r="A36" s="52" t="s">
        <v>28</v>
      </c>
      <c r="B36" s="52" t="s">
        <v>198</v>
      </c>
      <c r="C36" s="52" t="s">
        <v>136</v>
      </c>
      <c r="D36" s="52" t="s">
        <v>137</v>
      </c>
      <c r="E36" s="52" t="s">
        <v>138</v>
      </c>
      <c r="F36" s="52" t="s">
        <v>139</v>
      </c>
      <c r="G36" s="52" t="s">
        <v>140</v>
      </c>
      <c r="H36" s="52">
        <v>100</v>
      </c>
    </row>
    <row r="37" spans="1:8">
      <c r="A37" s="52" t="s">
        <v>7</v>
      </c>
      <c r="B37" s="52" t="s">
        <v>203</v>
      </c>
      <c r="C37" s="52" t="s">
        <v>199</v>
      </c>
      <c r="D37" s="52" t="s">
        <v>200</v>
      </c>
      <c r="E37" s="52" t="s">
        <v>152</v>
      </c>
      <c r="F37" s="52" t="s">
        <v>199</v>
      </c>
      <c r="G37" s="52" t="s">
        <v>154</v>
      </c>
      <c r="H37" s="52">
        <v>40</v>
      </c>
    </row>
    <row r="38" spans="1:8">
      <c r="A38" s="52" t="s">
        <v>7</v>
      </c>
      <c r="B38" s="52" t="s">
        <v>203</v>
      </c>
      <c r="C38" s="52" t="s">
        <v>199</v>
      </c>
      <c r="D38" s="52" t="s">
        <v>200</v>
      </c>
      <c r="E38" s="52" t="s">
        <v>152</v>
      </c>
      <c r="F38" s="52" t="s">
        <v>199</v>
      </c>
      <c r="G38" s="52" t="s">
        <v>154</v>
      </c>
      <c r="H38" s="52">
        <v>50</v>
      </c>
    </row>
    <row r="39" spans="1:8">
      <c r="A39" s="52" t="s">
        <v>7</v>
      </c>
      <c r="B39" s="52" t="s">
        <v>204</v>
      </c>
      <c r="C39" s="52" t="s">
        <v>205</v>
      </c>
      <c r="D39" s="52" t="s">
        <v>206</v>
      </c>
      <c r="E39" s="52" t="s">
        <v>207</v>
      </c>
      <c r="F39" s="52" t="s">
        <v>205</v>
      </c>
      <c r="G39" s="52" t="s">
        <v>208</v>
      </c>
      <c r="H39" s="52">
        <v>100</v>
      </c>
    </row>
    <row r="40" spans="1:8">
      <c r="A40" s="52" t="s">
        <v>7</v>
      </c>
      <c r="B40" s="52" t="s">
        <v>204</v>
      </c>
      <c r="C40" s="52" t="s">
        <v>209</v>
      </c>
      <c r="D40" s="52" t="s">
        <v>210</v>
      </c>
      <c r="E40" s="52" t="s">
        <v>207</v>
      </c>
      <c r="F40" s="52" t="s">
        <v>209</v>
      </c>
      <c r="G40" s="52" t="s">
        <v>208</v>
      </c>
      <c r="H40" s="52">
        <v>75</v>
      </c>
    </row>
    <row r="41" spans="1:8">
      <c r="A41" s="52" t="s">
        <v>7</v>
      </c>
      <c r="B41" s="52" t="s">
        <v>204</v>
      </c>
      <c r="C41" s="52" t="s">
        <v>211</v>
      </c>
      <c r="D41" s="52" t="s">
        <v>212</v>
      </c>
      <c r="E41" s="52" t="s">
        <v>213</v>
      </c>
      <c r="F41" s="52" t="s">
        <v>211</v>
      </c>
      <c r="G41" s="52" t="s">
        <v>208</v>
      </c>
      <c r="H41" s="52">
        <v>100</v>
      </c>
    </row>
    <row r="42" spans="1:8">
      <c r="A42" s="52" t="s">
        <v>7</v>
      </c>
      <c r="B42" s="52" t="s">
        <v>204</v>
      </c>
      <c r="C42" s="52" t="s">
        <v>214</v>
      </c>
      <c r="D42" s="52" t="s">
        <v>215</v>
      </c>
      <c r="E42" s="52" t="s">
        <v>207</v>
      </c>
      <c r="F42" s="52" t="s">
        <v>214</v>
      </c>
      <c r="G42" s="52" t="s">
        <v>208</v>
      </c>
      <c r="H42" s="52">
        <v>70</v>
      </c>
    </row>
    <row r="43" spans="1:8">
      <c r="A43" s="52" t="s">
        <v>7</v>
      </c>
      <c r="B43" s="52" t="s">
        <v>204</v>
      </c>
      <c r="C43" s="52" t="s">
        <v>216</v>
      </c>
      <c r="D43" s="52" t="s">
        <v>217</v>
      </c>
      <c r="E43" s="52" t="s">
        <v>213</v>
      </c>
      <c r="F43" s="52" t="s">
        <v>216</v>
      </c>
      <c r="G43" s="52" t="s">
        <v>208</v>
      </c>
      <c r="H43" s="52">
        <v>70</v>
      </c>
    </row>
    <row r="44" spans="1:8">
      <c r="A44" s="52" t="s">
        <v>7</v>
      </c>
      <c r="B44" s="52" t="s">
        <v>204</v>
      </c>
      <c r="C44" s="52" t="s">
        <v>218</v>
      </c>
      <c r="D44" s="52" t="s">
        <v>212</v>
      </c>
      <c r="E44" s="52" t="s">
        <v>207</v>
      </c>
      <c r="F44" s="52" t="s">
        <v>218</v>
      </c>
      <c r="G44" s="52" t="s">
        <v>208</v>
      </c>
      <c r="H44" s="52">
        <v>70</v>
      </c>
    </row>
    <row r="45" spans="1:8">
      <c r="A45" s="52" t="s">
        <v>7</v>
      </c>
      <c r="B45" s="52" t="s">
        <v>204</v>
      </c>
      <c r="C45" s="52" t="s">
        <v>219</v>
      </c>
      <c r="D45" s="52" t="s">
        <v>220</v>
      </c>
      <c r="E45" s="52" t="s">
        <v>207</v>
      </c>
      <c r="F45" s="52" t="s">
        <v>219</v>
      </c>
      <c r="G45" s="52" t="s">
        <v>208</v>
      </c>
      <c r="H45" s="52">
        <v>70</v>
      </c>
    </row>
    <row r="46" spans="1:8">
      <c r="A46" s="52" t="s">
        <v>7</v>
      </c>
      <c r="B46" s="52" t="s">
        <v>204</v>
      </c>
      <c r="C46" s="52" t="s">
        <v>221</v>
      </c>
      <c r="D46" s="52" t="s">
        <v>222</v>
      </c>
      <c r="E46" s="52" t="s">
        <v>207</v>
      </c>
      <c r="F46" s="52" t="s">
        <v>221</v>
      </c>
      <c r="G46" s="52" t="s">
        <v>208</v>
      </c>
      <c r="H46" s="52">
        <v>100</v>
      </c>
    </row>
    <row r="47" spans="1:8">
      <c r="A47" s="52" t="s">
        <v>7</v>
      </c>
      <c r="B47" s="52" t="s">
        <v>204</v>
      </c>
      <c r="C47" s="52" t="s">
        <v>223</v>
      </c>
      <c r="D47" s="52" t="s">
        <v>224</v>
      </c>
      <c r="E47" s="52" t="s">
        <v>207</v>
      </c>
      <c r="F47" s="52" t="s">
        <v>223</v>
      </c>
      <c r="G47" s="52" t="s">
        <v>208</v>
      </c>
      <c r="H47" s="52">
        <v>100</v>
      </c>
    </row>
    <row r="48" spans="1:8">
      <c r="A48" s="52" t="s">
        <v>7</v>
      </c>
      <c r="B48" s="52" t="s">
        <v>204</v>
      </c>
      <c r="C48" s="52" t="s">
        <v>225</v>
      </c>
      <c r="D48" s="52" t="s">
        <v>226</v>
      </c>
      <c r="E48" s="52" t="s">
        <v>207</v>
      </c>
      <c r="F48" s="52" t="s">
        <v>225</v>
      </c>
      <c r="G48" s="52" t="s">
        <v>208</v>
      </c>
      <c r="H48" s="52">
        <v>100</v>
      </c>
    </row>
    <row r="49" spans="1:8">
      <c r="A49" s="52" t="s">
        <v>7</v>
      </c>
      <c r="B49" s="52" t="s">
        <v>204</v>
      </c>
      <c r="C49" s="52" t="s">
        <v>227</v>
      </c>
      <c r="D49" s="52" t="s">
        <v>228</v>
      </c>
      <c r="E49" s="52" t="s">
        <v>207</v>
      </c>
      <c r="F49" s="52" t="s">
        <v>227</v>
      </c>
      <c r="G49" s="52" t="s">
        <v>208</v>
      </c>
      <c r="H49" s="52">
        <v>100</v>
      </c>
    </row>
    <row r="50" spans="1:8">
      <c r="A50" s="52" t="s">
        <v>7</v>
      </c>
      <c r="B50" s="52" t="s">
        <v>204</v>
      </c>
      <c r="C50" s="52" t="s">
        <v>229</v>
      </c>
      <c r="D50" s="52" t="s">
        <v>230</v>
      </c>
      <c r="E50" s="52" t="s">
        <v>207</v>
      </c>
      <c r="F50" s="52" t="s">
        <v>229</v>
      </c>
      <c r="G50" s="52" t="s">
        <v>208</v>
      </c>
      <c r="H50" s="52">
        <v>70</v>
      </c>
    </row>
    <row r="51" spans="1:8">
      <c r="A51" s="52" t="s">
        <v>7</v>
      </c>
      <c r="B51" s="52" t="s">
        <v>204</v>
      </c>
      <c r="C51" s="52" t="s">
        <v>231</v>
      </c>
      <c r="D51" s="52" t="s">
        <v>232</v>
      </c>
      <c r="E51" s="52" t="s">
        <v>207</v>
      </c>
      <c r="F51" s="52" t="s">
        <v>231</v>
      </c>
      <c r="G51" s="52" t="s">
        <v>208</v>
      </c>
      <c r="H51" s="52">
        <v>100</v>
      </c>
    </row>
    <row r="52" spans="1:8">
      <c r="A52" s="52" t="s">
        <v>7</v>
      </c>
      <c r="B52" s="52" t="s">
        <v>204</v>
      </c>
      <c r="C52" s="52" t="s">
        <v>233</v>
      </c>
      <c r="D52" s="52" t="s">
        <v>234</v>
      </c>
      <c r="E52" s="52" t="s">
        <v>207</v>
      </c>
      <c r="F52" s="52" t="s">
        <v>233</v>
      </c>
      <c r="G52" s="52" t="s">
        <v>208</v>
      </c>
      <c r="H52" s="52">
        <v>70</v>
      </c>
    </row>
    <row r="53" spans="1:8">
      <c r="A53" s="52" t="s">
        <v>7</v>
      </c>
      <c r="B53" s="52" t="s">
        <v>204</v>
      </c>
      <c r="C53" s="52" t="s">
        <v>235</v>
      </c>
      <c r="D53" s="52" t="s">
        <v>236</v>
      </c>
      <c r="E53" s="52" t="s">
        <v>207</v>
      </c>
      <c r="F53" s="52" t="s">
        <v>235</v>
      </c>
      <c r="G53" s="52" t="s">
        <v>208</v>
      </c>
      <c r="H53" s="52">
        <v>100</v>
      </c>
    </row>
    <row r="54" spans="1:8">
      <c r="A54" s="52" t="s">
        <v>7</v>
      </c>
      <c r="B54" s="52" t="s">
        <v>204</v>
      </c>
      <c r="C54" s="52" t="s">
        <v>237</v>
      </c>
      <c r="D54" s="52" t="s">
        <v>238</v>
      </c>
      <c r="E54" s="52" t="s">
        <v>207</v>
      </c>
      <c r="F54" s="52" t="s">
        <v>237</v>
      </c>
      <c r="G54" s="52" t="s">
        <v>208</v>
      </c>
      <c r="H54" s="52">
        <v>100</v>
      </c>
    </row>
    <row r="55" spans="1:8">
      <c r="A55" s="52" t="s">
        <v>7</v>
      </c>
      <c r="B55" s="52" t="s">
        <v>204</v>
      </c>
      <c r="C55" s="52" t="s">
        <v>239</v>
      </c>
      <c r="D55" s="52" t="s">
        <v>240</v>
      </c>
      <c r="E55" s="52" t="s">
        <v>207</v>
      </c>
      <c r="F55" s="52" t="s">
        <v>239</v>
      </c>
      <c r="G55" s="52" t="s">
        <v>208</v>
      </c>
      <c r="H55" s="52">
        <v>100</v>
      </c>
    </row>
    <row r="56" spans="1:8">
      <c r="A56" s="52" t="s">
        <v>7</v>
      </c>
      <c r="B56" s="52" t="s">
        <v>204</v>
      </c>
      <c r="C56" s="52" t="s">
        <v>241</v>
      </c>
      <c r="D56" s="52" t="s">
        <v>242</v>
      </c>
      <c r="E56" s="52" t="s">
        <v>207</v>
      </c>
      <c r="F56" s="52" t="s">
        <v>241</v>
      </c>
      <c r="G56" s="52" t="s">
        <v>208</v>
      </c>
      <c r="H56" s="52">
        <v>50</v>
      </c>
    </row>
    <row r="57" spans="1:8">
      <c r="A57" s="52" t="s">
        <v>7</v>
      </c>
      <c r="B57" s="52" t="s">
        <v>204</v>
      </c>
      <c r="C57" s="52" t="s">
        <v>243</v>
      </c>
      <c r="D57" s="52" t="s">
        <v>244</v>
      </c>
      <c r="E57" s="52" t="s">
        <v>207</v>
      </c>
      <c r="F57" s="52" t="s">
        <v>243</v>
      </c>
      <c r="G57" s="52" t="s">
        <v>208</v>
      </c>
      <c r="H57" s="52">
        <v>100</v>
      </c>
    </row>
    <row r="58" spans="1:8">
      <c r="A58" s="52" t="s">
        <v>7</v>
      </c>
      <c r="B58" s="52" t="s">
        <v>204</v>
      </c>
      <c r="C58" s="52" t="s">
        <v>245</v>
      </c>
      <c r="D58" s="52" t="s">
        <v>246</v>
      </c>
      <c r="E58" s="52" t="s">
        <v>207</v>
      </c>
      <c r="F58" s="52" t="s">
        <v>245</v>
      </c>
      <c r="G58" s="52" t="s">
        <v>208</v>
      </c>
      <c r="H58" s="52">
        <v>70</v>
      </c>
    </row>
    <row r="59" spans="1:8">
      <c r="A59" s="52" t="s">
        <v>7</v>
      </c>
      <c r="B59" s="52" t="s">
        <v>204</v>
      </c>
      <c r="C59" s="52" t="s">
        <v>247</v>
      </c>
      <c r="D59" s="52" t="s">
        <v>248</v>
      </c>
      <c r="E59" s="52" t="s">
        <v>207</v>
      </c>
      <c r="F59" s="52" t="s">
        <v>247</v>
      </c>
      <c r="G59" s="52" t="s">
        <v>208</v>
      </c>
      <c r="H59" s="52">
        <v>100</v>
      </c>
    </row>
    <row r="60" spans="1:8">
      <c r="A60" s="52" t="s">
        <v>7</v>
      </c>
      <c r="B60" s="52" t="s">
        <v>204</v>
      </c>
      <c r="C60" s="52" t="s">
        <v>249</v>
      </c>
      <c r="D60" s="52" t="s">
        <v>217</v>
      </c>
      <c r="E60" s="52" t="s">
        <v>207</v>
      </c>
      <c r="F60" s="52" t="s">
        <v>249</v>
      </c>
      <c r="G60" s="52" t="s">
        <v>208</v>
      </c>
      <c r="H60" s="52">
        <v>70</v>
      </c>
    </row>
    <row r="61" spans="1:8">
      <c r="A61" s="52" t="s">
        <v>7</v>
      </c>
      <c r="B61" s="52" t="s">
        <v>204</v>
      </c>
      <c r="C61" s="52" t="s">
        <v>250</v>
      </c>
      <c r="D61" s="52" t="s">
        <v>251</v>
      </c>
      <c r="E61" s="52" t="s">
        <v>207</v>
      </c>
      <c r="F61" s="52" t="s">
        <v>250</v>
      </c>
      <c r="G61" s="52" t="s">
        <v>208</v>
      </c>
      <c r="H61" s="52">
        <v>70</v>
      </c>
    </row>
    <row r="62" spans="1:8">
      <c r="A62" s="52" t="s">
        <v>7</v>
      </c>
      <c r="B62" s="52" t="s">
        <v>204</v>
      </c>
      <c r="C62" s="52" t="s">
        <v>252</v>
      </c>
      <c r="D62" s="52" t="s">
        <v>253</v>
      </c>
      <c r="E62" s="52" t="s">
        <v>207</v>
      </c>
      <c r="F62" s="52" t="s">
        <v>252</v>
      </c>
      <c r="G62" s="52" t="s">
        <v>208</v>
      </c>
      <c r="H62" s="52">
        <v>90</v>
      </c>
    </row>
    <row r="63" spans="1:8">
      <c r="A63" s="52" t="s">
        <v>29</v>
      </c>
      <c r="B63" s="52" t="s">
        <v>254</v>
      </c>
      <c r="C63" s="52" t="s">
        <v>136</v>
      </c>
      <c r="D63" s="52" t="s">
        <v>162</v>
      </c>
      <c r="E63" s="52" t="s">
        <v>142</v>
      </c>
      <c r="F63" s="52" t="s">
        <v>139</v>
      </c>
      <c r="G63" s="52" t="s">
        <v>143</v>
      </c>
      <c r="H63" s="52">
        <v>80</v>
      </c>
    </row>
    <row r="64" spans="1:8">
      <c r="A64" s="52" t="s">
        <v>29</v>
      </c>
      <c r="B64" s="52" t="s">
        <v>254</v>
      </c>
      <c r="C64" s="52" t="s">
        <v>136</v>
      </c>
      <c r="D64" s="52" t="s">
        <v>137</v>
      </c>
      <c r="E64" s="52" t="s">
        <v>138</v>
      </c>
      <c r="F64" s="52" t="s">
        <v>139</v>
      </c>
      <c r="G64" s="52" t="s">
        <v>140</v>
      </c>
      <c r="H64" s="52">
        <v>100</v>
      </c>
    </row>
    <row r="65" spans="1:8">
      <c r="A65" s="52" t="s">
        <v>29</v>
      </c>
      <c r="B65" s="52" t="s">
        <v>254</v>
      </c>
      <c r="C65" s="52" t="s">
        <v>199</v>
      </c>
      <c r="D65" s="52" t="s">
        <v>200</v>
      </c>
      <c r="E65" s="52" t="s">
        <v>152</v>
      </c>
      <c r="F65" s="52" t="s">
        <v>199</v>
      </c>
      <c r="G65" s="52" t="s">
        <v>154</v>
      </c>
      <c r="H65" s="52">
        <v>80</v>
      </c>
    </row>
    <row r="66" spans="1:8">
      <c r="A66" s="52" t="s">
        <v>30</v>
      </c>
      <c r="B66" s="52" t="s">
        <v>255</v>
      </c>
      <c r="C66" s="52" t="s">
        <v>199</v>
      </c>
      <c r="D66" s="52" t="s">
        <v>200</v>
      </c>
      <c r="E66" s="52" t="s">
        <v>152</v>
      </c>
      <c r="F66" s="52" t="s">
        <v>199</v>
      </c>
      <c r="G66" s="52" t="s">
        <v>154</v>
      </c>
      <c r="H66" s="52">
        <v>100</v>
      </c>
    </row>
    <row r="67" spans="1:8">
      <c r="A67" s="52" t="s">
        <v>30</v>
      </c>
      <c r="B67" s="52" t="s">
        <v>256</v>
      </c>
      <c r="C67" s="52" t="s">
        <v>257</v>
      </c>
      <c r="D67" s="52" t="s">
        <v>200</v>
      </c>
      <c r="E67" s="52" t="s">
        <v>152</v>
      </c>
      <c r="F67" s="52" t="s">
        <v>257</v>
      </c>
      <c r="G67" s="52" t="s">
        <v>167</v>
      </c>
      <c r="H67" s="52">
        <v>80</v>
      </c>
    </row>
    <row r="68" spans="1:8">
      <c r="A68" s="52" t="s">
        <v>30</v>
      </c>
      <c r="B68" s="52" t="s">
        <v>256</v>
      </c>
      <c r="C68" s="52" t="s">
        <v>257</v>
      </c>
      <c r="D68" s="52" t="s">
        <v>258</v>
      </c>
      <c r="E68" s="52" t="s">
        <v>138</v>
      </c>
      <c r="F68" s="52" t="s">
        <v>259</v>
      </c>
      <c r="G68" s="52" t="s">
        <v>140</v>
      </c>
      <c r="H68" s="52">
        <v>100</v>
      </c>
    </row>
    <row r="69" spans="1:8">
      <c r="A69" s="52" t="s">
        <v>120</v>
      </c>
      <c r="B69" s="52" t="s">
        <v>260</v>
      </c>
      <c r="C69" s="52" t="s">
        <v>144</v>
      </c>
      <c r="D69" s="52" t="s">
        <v>145</v>
      </c>
      <c r="E69" s="52" t="s">
        <v>138</v>
      </c>
      <c r="F69" s="52" t="s">
        <v>146</v>
      </c>
      <c r="G69" s="52" t="s">
        <v>140</v>
      </c>
      <c r="H69" s="52">
        <v>100</v>
      </c>
    </row>
    <row r="70" spans="1:8">
      <c r="A70" s="52" t="s">
        <v>120</v>
      </c>
      <c r="B70" s="52" t="s">
        <v>261</v>
      </c>
      <c r="C70" s="52" t="s">
        <v>144</v>
      </c>
      <c r="D70" s="52" t="s">
        <v>145</v>
      </c>
      <c r="E70" s="52" t="s">
        <v>138</v>
      </c>
      <c r="F70" s="52" t="s">
        <v>146</v>
      </c>
      <c r="G70" s="52" t="s">
        <v>140</v>
      </c>
      <c r="H70" s="52">
        <v>100</v>
      </c>
    </row>
    <row r="71" spans="1:8">
      <c r="A71" s="52" t="s">
        <v>36</v>
      </c>
      <c r="B71" s="52" t="s">
        <v>262</v>
      </c>
      <c r="C71" s="52" t="s">
        <v>263</v>
      </c>
      <c r="D71" s="52" t="s">
        <v>264</v>
      </c>
      <c r="E71" s="52" t="s">
        <v>138</v>
      </c>
      <c r="F71" s="52" t="s">
        <v>263</v>
      </c>
      <c r="G71" s="52" t="s">
        <v>140</v>
      </c>
      <c r="H71" s="52">
        <v>100</v>
      </c>
    </row>
    <row r="72" spans="1:8">
      <c r="A72" s="52" t="s">
        <v>36</v>
      </c>
      <c r="B72" s="52" t="s">
        <v>262</v>
      </c>
      <c r="C72" s="52" t="s">
        <v>263</v>
      </c>
      <c r="D72" s="52" t="s">
        <v>157</v>
      </c>
      <c r="E72" s="52" t="s">
        <v>152</v>
      </c>
      <c r="F72" s="52" t="s">
        <v>263</v>
      </c>
      <c r="G72" s="52" t="s">
        <v>167</v>
      </c>
      <c r="H72" s="52">
        <v>100</v>
      </c>
    </row>
    <row r="73" spans="1:8">
      <c r="A73" s="52" t="s">
        <v>37</v>
      </c>
      <c r="B73" s="52" t="s">
        <v>265</v>
      </c>
      <c r="C73" s="52" t="s">
        <v>263</v>
      </c>
      <c r="D73" s="52" t="s">
        <v>264</v>
      </c>
      <c r="E73" s="52" t="s">
        <v>138</v>
      </c>
      <c r="F73" s="52" t="s">
        <v>263</v>
      </c>
      <c r="G73" s="52" t="s">
        <v>140</v>
      </c>
      <c r="H73" s="52">
        <v>100</v>
      </c>
    </row>
    <row r="74" spans="1:8">
      <c r="A74" s="52" t="s">
        <v>37</v>
      </c>
      <c r="B74" s="52" t="s">
        <v>265</v>
      </c>
      <c r="C74" s="52" t="s">
        <v>263</v>
      </c>
      <c r="D74" s="52" t="s">
        <v>157</v>
      </c>
      <c r="E74" s="52" t="s">
        <v>152</v>
      </c>
      <c r="F74" s="52" t="s">
        <v>263</v>
      </c>
      <c r="G74" s="52" t="s">
        <v>167</v>
      </c>
      <c r="H74" s="52">
        <v>100</v>
      </c>
    </row>
    <row r="75" spans="1:8">
      <c r="A75" s="52" t="s">
        <v>38</v>
      </c>
      <c r="B75" s="52" t="s">
        <v>266</v>
      </c>
      <c r="C75" s="52" t="s">
        <v>263</v>
      </c>
      <c r="D75" s="52" t="s">
        <v>264</v>
      </c>
      <c r="E75" s="52" t="s">
        <v>138</v>
      </c>
      <c r="F75" s="52" t="s">
        <v>263</v>
      </c>
      <c r="G75" s="52" t="s">
        <v>140</v>
      </c>
      <c r="H75" s="52">
        <v>98</v>
      </c>
    </row>
    <row r="76" spans="1:8">
      <c r="A76" s="52" t="s">
        <v>38</v>
      </c>
      <c r="B76" s="52" t="s">
        <v>266</v>
      </c>
      <c r="C76" s="52" t="s">
        <v>263</v>
      </c>
      <c r="D76" s="52" t="s">
        <v>157</v>
      </c>
      <c r="E76" s="52" t="s">
        <v>152</v>
      </c>
      <c r="F76" s="52" t="s">
        <v>263</v>
      </c>
      <c r="G76" s="52" t="s">
        <v>167</v>
      </c>
      <c r="H76" s="52">
        <v>80</v>
      </c>
    </row>
    <row r="77" spans="1:8">
      <c r="A77" s="52" t="s">
        <v>38</v>
      </c>
      <c r="B77" s="52" t="s">
        <v>267</v>
      </c>
      <c r="C77" s="52" t="s">
        <v>268</v>
      </c>
      <c r="D77" s="52" t="s">
        <v>269</v>
      </c>
      <c r="E77" s="52" t="s">
        <v>138</v>
      </c>
      <c r="F77" s="52" t="s">
        <v>270</v>
      </c>
      <c r="G77" s="52" t="s">
        <v>140</v>
      </c>
      <c r="H77" s="52">
        <v>100</v>
      </c>
    </row>
    <row r="78" spans="1:8">
      <c r="A78" s="52" t="s">
        <v>39</v>
      </c>
      <c r="B78" s="52" t="s">
        <v>271</v>
      </c>
      <c r="C78" s="52" t="s">
        <v>263</v>
      </c>
      <c r="D78" s="52" t="s">
        <v>264</v>
      </c>
      <c r="E78" s="52" t="s">
        <v>138</v>
      </c>
      <c r="F78" s="52" t="s">
        <v>263</v>
      </c>
      <c r="G78" s="52" t="s">
        <v>140</v>
      </c>
      <c r="H78" s="52">
        <v>100</v>
      </c>
    </row>
    <row r="79" spans="1:8">
      <c r="A79" s="52" t="s">
        <v>39</v>
      </c>
      <c r="B79" s="52" t="s">
        <v>271</v>
      </c>
      <c r="C79" s="52" t="s">
        <v>263</v>
      </c>
      <c r="D79" s="52" t="s">
        <v>157</v>
      </c>
      <c r="E79" s="52" t="s">
        <v>152</v>
      </c>
      <c r="F79" s="52" t="s">
        <v>263</v>
      </c>
      <c r="G79" s="52" t="s">
        <v>167</v>
      </c>
      <c r="H79" s="52">
        <v>80</v>
      </c>
    </row>
    <row r="80" spans="1:8">
      <c r="A80" s="52" t="s">
        <v>40</v>
      </c>
      <c r="B80" s="52" t="s">
        <v>272</v>
      </c>
      <c r="C80" s="52" t="s">
        <v>263</v>
      </c>
      <c r="D80" s="52" t="s">
        <v>157</v>
      </c>
      <c r="E80" s="52" t="s">
        <v>152</v>
      </c>
      <c r="F80" s="52" t="s">
        <v>263</v>
      </c>
      <c r="G80" s="52" t="s">
        <v>167</v>
      </c>
      <c r="H80" s="52">
        <v>100</v>
      </c>
    </row>
    <row r="81" spans="1:8">
      <c r="A81" s="52" t="s">
        <v>43</v>
      </c>
      <c r="B81" s="52" t="s">
        <v>273</v>
      </c>
      <c r="C81" s="52" t="s">
        <v>158</v>
      </c>
      <c r="D81" s="52" t="s">
        <v>171</v>
      </c>
      <c r="E81" s="52" t="s">
        <v>138</v>
      </c>
      <c r="F81" s="52" t="s">
        <v>172</v>
      </c>
      <c r="G81" s="52" t="s">
        <v>140</v>
      </c>
      <c r="H81" s="52">
        <v>100</v>
      </c>
    </row>
    <row r="82" spans="1:8">
      <c r="A82" s="52" t="s">
        <v>43</v>
      </c>
      <c r="B82" s="52" t="s">
        <v>273</v>
      </c>
      <c r="C82" s="52" t="s">
        <v>158</v>
      </c>
      <c r="D82" s="52" t="s">
        <v>173</v>
      </c>
      <c r="E82" s="52" t="s">
        <v>152</v>
      </c>
      <c r="F82" s="52" t="s">
        <v>153</v>
      </c>
      <c r="G82" s="52" t="s">
        <v>154</v>
      </c>
      <c r="H82" s="52">
        <v>80</v>
      </c>
    </row>
    <row r="83" spans="1:8">
      <c r="A83" s="52" t="s">
        <v>44</v>
      </c>
      <c r="B83" s="52" t="s">
        <v>274</v>
      </c>
      <c r="C83" s="52" t="s">
        <v>136</v>
      </c>
      <c r="D83" s="52" t="s">
        <v>178</v>
      </c>
      <c r="E83" s="52" t="s">
        <v>142</v>
      </c>
      <c r="F83" s="52" t="s">
        <v>179</v>
      </c>
      <c r="G83" s="52" t="s">
        <v>143</v>
      </c>
      <c r="H83" s="52">
        <v>100</v>
      </c>
    </row>
    <row r="84" spans="1:8">
      <c r="A84" s="52" t="s">
        <v>44</v>
      </c>
      <c r="B84" s="52" t="s">
        <v>274</v>
      </c>
      <c r="C84" s="52" t="s">
        <v>158</v>
      </c>
      <c r="D84" s="52" t="s">
        <v>171</v>
      </c>
      <c r="E84" s="52" t="s">
        <v>138</v>
      </c>
      <c r="F84" s="52" t="s">
        <v>172</v>
      </c>
      <c r="G84" s="52" t="s">
        <v>140</v>
      </c>
      <c r="H84" s="52">
        <v>80</v>
      </c>
    </row>
    <row r="85" spans="1:8">
      <c r="A85" s="52" t="s">
        <v>44</v>
      </c>
      <c r="B85" s="52" t="s">
        <v>274</v>
      </c>
      <c r="C85" s="52" t="s">
        <v>158</v>
      </c>
      <c r="D85" s="52" t="s">
        <v>173</v>
      </c>
      <c r="E85" s="52" t="s">
        <v>152</v>
      </c>
      <c r="F85" s="52" t="s">
        <v>153</v>
      </c>
      <c r="G85" s="52" t="s">
        <v>154</v>
      </c>
      <c r="H85" s="52">
        <v>50</v>
      </c>
    </row>
    <row r="86" spans="1:8">
      <c r="A86" s="52" t="s">
        <v>44</v>
      </c>
      <c r="B86" s="52" t="s">
        <v>275</v>
      </c>
      <c r="C86" s="52" t="s">
        <v>158</v>
      </c>
      <c r="D86" s="52" t="s">
        <v>173</v>
      </c>
      <c r="E86" s="52" t="s">
        <v>152</v>
      </c>
      <c r="F86" s="52" t="s">
        <v>153</v>
      </c>
      <c r="G86" s="52" t="s">
        <v>154</v>
      </c>
      <c r="H86" s="52">
        <v>90</v>
      </c>
    </row>
    <row r="87" spans="1:8">
      <c r="A87" s="52" t="s">
        <v>44</v>
      </c>
      <c r="B87" s="52" t="s">
        <v>275</v>
      </c>
      <c r="C87" s="52" t="s">
        <v>158</v>
      </c>
      <c r="D87" s="52" t="s">
        <v>171</v>
      </c>
      <c r="E87" s="52" t="s">
        <v>138</v>
      </c>
      <c r="F87" s="52" t="s">
        <v>172</v>
      </c>
      <c r="G87" s="52" t="s">
        <v>140</v>
      </c>
      <c r="H87" s="52">
        <v>80</v>
      </c>
    </row>
    <row r="88" spans="1:8">
      <c r="A88" s="52" t="s">
        <v>44</v>
      </c>
      <c r="B88" s="52" t="s">
        <v>276</v>
      </c>
      <c r="C88" s="52" t="s">
        <v>158</v>
      </c>
      <c r="D88" s="52" t="s">
        <v>171</v>
      </c>
      <c r="E88" s="52" t="s">
        <v>138</v>
      </c>
      <c r="F88" s="52" t="s">
        <v>172</v>
      </c>
      <c r="G88" s="52" t="s">
        <v>140</v>
      </c>
      <c r="H88" s="52">
        <v>100</v>
      </c>
    </row>
    <row r="89" spans="1:8">
      <c r="A89" s="52" t="s">
        <v>44</v>
      </c>
      <c r="B89" s="52" t="s">
        <v>276</v>
      </c>
      <c r="C89" s="52" t="s">
        <v>158</v>
      </c>
      <c r="D89" s="52" t="s">
        <v>173</v>
      </c>
      <c r="E89" s="52" t="s">
        <v>152</v>
      </c>
      <c r="F89" s="52" t="s">
        <v>153</v>
      </c>
      <c r="G89" s="52" t="s">
        <v>154</v>
      </c>
      <c r="H89" s="52">
        <v>100</v>
      </c>
    </row>
    <row r="90" spans="1:8">
      <c r="A90" s="52" t="s">
        <v>44</v>
      </c>
      <c r="B90" s="52" t="s">
        <v>276</v>
      </c>
      <c r="C90" s="52" t="s">
        <v>158</v>
      </c>
      <c r="D90" s="52" t="s">
        <v>181</v>
      </c>
      <c r="E90" s="52" t="s">
        <v>138</v>
      </c>
      <c r="F90" s="52" t="s">
        <v>182</v>
      </c>
      <c r="G90" s="52" t="s">
        <v>140</v>
      </c>
      <c r="H90" s="52">
        <v>100</v>
      </c>
    </row>
    <row r="91" spans="1:8">
      <c r="A91" s="52" t="s">
        <v>44</v>
      </c>
      <c r="B91" s="52" t="s">
        <v>277</v>
      </c>
      <c r="C91" s="52" t="s">
        <v>158</v>
      </c>
      <c r="D91" s="52" t="s">
        <v>173</v>
      </c>
      <c r="E91" s="52" t="s">
        <v>152</v>
      </c>
      <c r="F91" s="52" t="s">
        <v>153</v>
      </c>
      <c r="G91" s="52" t="s">
        <v>154</v>
      </c>
      <c r="H91" s="52">
        <v>100</v>
      </c>
    </row>
    <row r="92" spans="1:8">
      <c r="A92" s="52" t="s">
        <v>44</v>
      </c>
      <c r="B92" s="52" t="s">
        <v>277</v>
      </c>
      <c r="C92" s="52" t="s">
        <v>158</v>
      </c>
      <c r="D92" s="52" t="s">
        <v>171</v>
      </c>
      <c r="E92" s="52" t="s">
        <v>138</v>
      </c>
      <c r="F92" s="52" t="s">
        <v>172</v>
      </c>
      <c r="G92" s="52" t="s">
        <v>140</v>
      </c>
      <c r="H92" s="52">
        <v>100</v>
      </c>
    </row>
    <row r="93" spans="1:8">
      <c r="A93" s="52" t="s">
        <v>44</v>
      </c>
      <c r="B93" s="52" t="s">
        <v>278</v>
      </c>
      <c r="C93" s="52" t="s">
        <v>279</v>
      </c>
      <c r="D93" s="52" t="s">
        <v>280</v>
      </c>
      <c r="E93" s="52" t="s">
        <v>152</v>
      </c>
      <c r="F93" s="52" t="s">
        <v>279</v>
      </c>
      <c r="G93" s="52" t="s">
        <v>167</v>
      </c>
      <c r="H93" s="52">
        <v>100</v>
      </c>
    </row>
    <row r="94" spans="1:8">
      <c r="A94" s="52" t="s">
        <v>75</v>
      </c>
      <c r="B94" s="52" t="s">
        <v>281</v>
      </c>
      <c r="C94" s="52" t="s">
        <v>279</v>
      </c>
      <c r="D94" s="52" t="s">
        <v>282</v>
      </c>
      <c r="E94" s="52" t="s">
        <v>138</v>
      </c>
      <c r="F94" s="52" t="s">
        <v>283</v>
      </c>
      <c r="G94" s="52" t="s">
        <v>140</v>
      </c>
      <c r="H94" s="52">
        <v>100</v>
      </c>
    </row>
    <row r="95" spans="1:8">
      <c r="A95" s="52" t="s">
        <v>75</v>
      </c>
      <c r="B95" s="52" t="s">
        <v>281</v>
      </c>
      <c r="C95" s="52" t="s">
        <v>284</v>
      </c>
      <c r="D95" s="52" t="s">
        <v>280</v>
      </c>
      <c r="E95" s="52" t="s">
        <v>152</v>
      </c>
      <c r="F95" s="52" t="s">
        <v>284</v>
      </c>
      <c r="G95" s="52" t="s">
        <v>154</v>
      </c>
      <c r="H95" s="52">
        <v>100</v>
      </c>
    </row>
    <row r="96" spans="1:8">
      <c r="A96" s="52" t="s">
        <v>75</v>
      </c>
      <c r="B96" s="52" t="s">
        <v>281</v>
      </c>
      <c r="C96" s="52" t="s">
        <v>284</v>
      </c>
      <c r="D96" s="52" t="s">
        <v>280</v>
      </c>
      <c r="E96" s="52" t="s">
        <v>152</v>
      </c>
      <c r="F96" s="52" t="s">
        <v>284</v>
      </c>
      <c r="G96" s="52" t="s">
        <v>154</v>
      </c>
      <c r="H96" s="52">
        <v>100</v>
      </c>
    </row>
    <row r="97" spans="1:8">
      <c r="A97" s="52" t="s">
        <v>75</v>
      </c>
      <c r="B97" s="52" t="s">
        <v>281</v>
      </c>
      <c r="C97" s="52" t="s">
        <v>279</v>
      </c>
      <c r="D97" s="52" t="s">
        <v>282</v>
      </c>
      <c r="E97" s="52" t="s">
        <v>138</v>
      </c>
      <c r="F97" s="52" t="s">
        <v>283</v>
      </c>
      <c r="G97" s="52" t="s">
        <v>140</v>
      </c>
      <c r="H97" s="52">
        <v>100</v>
      </c>
    </row>
    <row r="98" spans="1:8">
      <c r="A98" s="52" t="s">
        <v>75</v>
      </c>
      <c r="B98" s="52" t="s">
        <v>281</v>
      </c>
      <c r="C98" s="52" t="s">
        <v>279</v>
      </c>
      <c r="D98" s="52" t="s">
        <v>282</v>
      </c>
      <c r="E98" s="52" t="s">
        <v>138</v>
      </c>
      <c r="F98" s="52" t="s">
        <v>283</v>
      </c>
      <c r="G98" s="52" t="s">
        <v>140</v>
      </c>
      <c r="H98" s="52">
        <v>100</v>
      </c>
    </row>
    <row r="99" spans="1:8">
      <c r="A99" s="52" t="s">
        <v>75</v>
      </c>
      <c r="B99" s="52" t="s">
        <v>281</v>
      </c>
      <c r="C99" s="52" t="s">
        <v>284</v>
      </c>
      <c r="D99" s="52" t="s">
        <v>280</v>
      </c>
      <c r="E99" s="52" t="s">
        <v>152</v>
      </c>
      <c r="F99" s="52" t="s">
        <v>284</v>
      </c>
      <c r="G99" s="52" t="s">
        <v>154</v>
      </c>
      <c r="H99" s="52">
        <v>100</v>
      </c>
    </row>
    <row r="100" spans="1:8">
      <c r="A100" s="52" t="s">
        <v>76</v>
      </c>
      <c r="B100" s="52" t="s">
        <v>285</v>
      </c>
      <c r="C100" s="52" t="s">
        <v>284</v>
      </c>
      <c r="D100" s="52" t="s">
        <v>280</v>
      </c>
      <c r="E100" s="52" t="s">
        <v>152</v>
      </c>
      <c r="F100" s="52" t="s">
        <v>284</v>
      </c>
      <c r="G100" s="52" t="s">
        <v>154</v>
      </c>
      <c r="H100" s="52">
        <v>25</v>
      </c>
    </row>
    <row r="101" spans="1:8">
      <c r="A101" s="52" t="s">
        <v>76</v>
      </c>
      <c r="B101" s="52" t="s">
        <v>286</v>
      </c>
      <c r="C101" s="52" t="s">
        <v>279</v>
      </c>
      <c r="D101" s="52" t="s">
        <v>287</v>
      </c>
      <c r="E101" s="52" t="s">
        <v>138</v>
      </c>
      <c r="F101" s="52" t="s">
        <v>288</v>
      </c>
      <c r="G101" s="52" t="s">
        <v>140</v>
      </c>
      <c r="H101" s="52">
        <v>100</v>
      </c>
    </row>
    <row r="102" spans="1:8">
      <c r="A102" s="52" t="s">
        <v>19</v>
      </c>
      <c r="B102" s="52" t="s">
        <v>289</v>
      </c>
      <c r="C102" s="52" t="s">
        <v>156</v>
      </c>
      <c r="D102" s="52" t="s">
        <v>157</v>
      </c>
      <c r="E102" s="52" t="s">
        <v>152</v>
      </c>
      <c r="F102" s="52" t="s">
        <v>156</v>
      </c>
      <c r="G102" s="52" t="s">
        <v>154</v>
      </c>
      <c r="H102" s="52">
        <v>100</v>
      </c>
    </row>
    <row r="103" spans="1:8">
      <c r="A103" s="52" t="s">
        <v>19</v>
      </c>
      <c r="B103" s="52" t="s">
        <v>290</v>
      </c>
      <c r="C103" s="52" t="s">
        <v>156</v>
      </c>
      <c r="D103" s="52" t="s">
        <v>157</v>
      </c>
      <c r="E103" s="52" t="s">
        <v>152</v>
      </c>
      <c r="F103" s="52" t="s">
        <v>156</v>
      </c>
      <c r="G103" s="52" t="s">
        <v>154</v>
      </c>
      <c r="H103" s="52">
        <v>100</v>
      </c>
    </row>
    <row r="104" spans="1:8">
      <c r="A104" s="52" t="s">
        <v>19</v>
      </c>
      <c r="B104" s="52" t="s">
        <v>291</v>
      </c>
      <c r="C104" s="52" t="s">
        <v>156</v>
      </c>
      <c r="D104" s="52" t="s">
        <v>174</v>
      </c>
      <c r="E104" s="52" t="s">
        <v>138</v>
      </c>
      <c r="F104" s="52" t="s">
        <v>175</v>
      </c>
      <c r="G104" s="52" t="s">
        <v>161</v>
      </c>
      <c r="H104" s="52">
        <v>100</v>
      </c>
    </row>
    <row r="105" spans="1:8">
      <c r="A105" s="52" t="s">
        <v>19</v>
      </c>
      <c r="B105" s="52" t="s">
        <v>291</v>
      </c>
      <c r="C105" s="52" t="s">
        <v>156</v>
      </c>
      <c r="D105" s="52" t="s">
        <v>157</v>
      </c>
      <c r="E105" s="52" t="s">
        <v>152</v>
      </c>
      <c r="F105" s="52" t="s">
        <v>156</v>
      </c>
      <c r="G105" s="52" t="s">
        <v>154</v>
      </c>
      <c r="H105" s="52">
        <v>100</v>
      </c>
    </row>
    <row r="106" spans="1:8">
      <c r="A106" s="52" t="s">
        <v>19</v>
      </c>
      <c r="B106" s="52" t="s">
        <v>292</v>
      </c>
      <c r="C106" s="52" t="s">
        <v>156</v>
      </c>
      <c r="D106" s="52" t="s">
        <v>174</v>
      </c>
      <c r="E106" s="52" t="s">
        <v>138</v>
      </c>
      <c r="F106" s="52" t="s">
        <v>175</v>
      </c>
      <c r="G106" s="52" t="s">
        <v>161</v>
      </c>
      <c r="H106" s="52">
        <v>100</v>
      </c>
    </row>
    <row r="107" spans="1:8">
      <c r="A107" s="52" t="s">
        <v>19</v>
      </c>
      <c r="B107" s="52" t="s">
        <v>292</v>
      </c>
      <c r="C107" s="52" t="s">
        <v>158</v>
      </c>
      <c r="D107" s="52" t="s">
        <v>176</v>
      </c>
      <c r="E107" s="52" t="s">
        <v>138</v>
      </c>
      <c r="F107" s="52" t="s">
        <v>177</v>
      </c>
      <c r="G107" s="52" t="s">
        <v>161</v>
      </c>
      <c r="H107" s="52">
        <v>100</v>
      </c>
    </row>
    <row r="108" spans="1:8">
      <c r="A108" s="52" t="s">
        <v>19</v>
      </c>
      <c r="B108" s="52" t="s">
        <v>292</v>
      </c>
      <c r="C108" s="52" t="s">
        <v>158</v>
      </c>
      <c r="D108" s="52" t="s">
        <v>159</v>
      </c>
      <c r="E108" s="52" t="s">
        <v>138</v>
      </c>
      <c r="F108" s="52" t="s">
        <v>160</v>
      </c>
      <c r="G108" s="52" t="s">
        <v>161</v>
      </c>
      <c r="H108" s="52">
        <v>100</v>
      </c>
    </row>
    <row r="109" spans="1:8">
      <c r="A109" s="52" t="s">
        <v>19</v>
      </c>
      <c r="B109" s="52" t="s">
        <v>292</v>
      </c>
      <c r="C109" s="52" t="s">
        <v>158</v>
      </c>
      <c r="D109" s="52" t="s">
        <v>169</v>
      </c>
      <c r="E109" s="52" t="s">
        <v>138</v>
      </c>
      <c r="F109" s="52" t="s">
        <v>170</v>
      </c>
      <c r="G109" s="52" t="s">
        <v>161</v>
      </c>
      <c r="H109" s="52">
        <v>100</v>
      </c>
    </row>
    <row r="110" spans="1:8">
      <c r="A110" s="52" t="s">
        <v>19</v>
      </c>
      <c r="B110" s="52" t="s">
        <v>292</v>
      </c>
      <c r="C110" s="52" t="s">
        <v>156</v>
      </c>
      <c r="D110" s="52" t="s">
        <v>157</v>
      </c>
      <c r="E110" s="52" t="s">
        <v>152</v>
      </c>
      <c r="F110" s="52" t="s">
        <v>156</v>
      </c>
      <c r="G110" s="52" t="s">
        <v>154</v>
      </c>
      <c r="H110" s="52">
        <v>80</v>
      </c>
    </row>
    <row r="111" spans="1:8">
      <c r="A111" s="52" t="s">
        <v>105</v>
      </c>
      <c r="B111" s="52" t="s">
        <v>293</v>
      </c>
      <c r="C111" s="52" t="s">
        <v>136</v>
      </c>
      <c r="D111" s="52" t="s">
        <v>294</v>
      </c>
      <c r="E111" s="52" t="s">
        <v>138</v>
      </c>
      <c r="F111" s="52" t="s">
        <v>179</v>
      </c>
      <c r="G111" s="52" t="s">
        <v>140</v>
      </c>
      <c r="H111" s="52">
        <v>99</v>
      </c>
    </row>
    <row r="112" spans="1:8">
      <c r="A112" s="52" t="s">
        <v>70</v>
      </c>
      <c r="B112" s="52" t="s">
        <v>295</v>
      </c>
      <c r="C112" s="52" t="s">
        <v>268</v>
      </c>
      <c r="D112" s="52" t="s">
        <v>296</v>
      </c>
      <c r="E112" s="52" t="s">
        <v>138</v>
      </c>
      <c r="F112" s="52" t="s">
        <v>297</v>
      </c>
      <c r="G112" s="52" t="s">
        <v>140</v>
      </c>
      <c r="H112" s="52">
        <v>98</v>
      </c>
    </row>
    <row r="113" spans="1:8">
      <c r="A113" s="52" t="s">
        <v>70</v>
      </c>
      <c r="B113" s="52" t="s">
        <v>295</v>
      </c>
      <c r="C113" s="52" t="s">
        <v>268</v>
      </c>
      <c r="D113" s="52" t="s">
        <v>166</v>
      </c>
      <c r="E113" s="52" t="s">
        <v>152</v>
      </c>
      <c r="F113" s="52" t="s">
        <v>268</v>
      </c>
      <c r="G113" s="52" t="s">
        <v>154</v>
      </c>
      <c r="H113" s="52">
        <v>50</v>
      </c>
    </row>
    <row r="114" spans="1:8">
      <c r="A114" s="52" t="s">
        <v>121</v>
      </c>
      <c r="B114" s="52" t="s">
        <v>298</v>
      </c>
      <c r="C114" s="52" t="s">
        <v>299</v>
      </c>
      <c r="D114" s="52" t="s">
        <v>280</v>
      </c>
      <c r="E114" s="52" t="s">
        <v>300</v>
      </c>
      <c r="F114" s="52" t="s">
        <v>301</v>
      </c>
      <c r="G114" s="52" t="s">
        <v>167</v>
      </c>
      <c r="H114" s="52">
        <v>0</v>
      </c>
    </row>
    <row r="115" spans="1:8">
      <c r="A115" s="52" t="s">
        <v>122</v>
      </c>
      <c r="B115" s="52" t="s">
        <v>302</v>
      </c>
      <c r="C115" s="52" t="s">
        <v>299</v>
      </c>
      <c r="D115" s="52" t="s">
        <v>280</v>
      </c>
      <c r="E115" s="52" t="s">
        <v>300</v>
      </c>
      <c r="F115" s="52" t="s">
        <v>301</v>
      </c>
      <c r="G115" s="52" t="s">
        <v>167</v>
      </c>
      <c r="H115" s="52">
        <v>100</v>
      </c>
    </row>
    <row r="116" spans="1:8">
      <c r="A116" s="52" t="s">
        <v>122</v>
      </c>
      <c r="B116" s="52" t="s">
        <v>303</v>
      </c>
      <c r="C116" s="52" t="s">
        <v>144</v>
      </c>
      <c r="D116" s="52" t="s">
        <v>304</v>
      </c>
      <c r="E116" s="52" t="s">
        <v>138</v>
      </c>
      <c r="F116" s="52" t="s">
        <v>305</v>
      </c>
      <c r="G116" s="52" t="s">
        <v>140</v>
      </c>
      <c r="H116" s="52">
        <v>100</v>
      </c>
    </row>
    <row r="117" spans="1:8">
      <c r="A117" s="52" t="s">
        <v>123</v>
      </c>
      <c r="B117" s="52" t="s">
        <v>306</v>
      </c>
      <c r="C117" s="52" t="s">
        <v>299</v>
      </c>
      <c r="D117" s="52" t="s">
        <v>280</v>
      </c>
      <c r="E117" s="52" t="s">
        <v>300</v>
      </c>
      <c r="F117" s="52" t="s">
        <v>301</v>
      </c>
      <c r="G117" s="52" t="s">
        <v>167</v>
      </c>
      <c r="H117" s="52">
        <v>100</v>
      </c>
    </row>
    <row r="118" spans="1:8">
      <c r="A118" s="52" t="s">
        <v>124</v>
      </c>
      <c r="B118" s="52" t="s">
        <v>307</v>
      </c>
      <c r="C118" s="52" t="s">
        <v>308</v>
      </c>
      <c r="D118" s="52" t="s">
        <v>309</v>
      </c>
      <c r="E118" s="52" t="s">
        <v>138</v>
      </c>
      <c r="F118" s="52" t="s">
        <v>308</v>
      </c>
      <c r="G118" s="52" t="s">
        <v>140</v>
      </c>
      <c r="H118" s="52">
        <v>100</v>
      </c>
    </row>
    <row r="119" spans="1:8">
      <c r="A119" s="52" t="s">
        <v>57</v>
      </c>
      <c r="B119" s="52" t="s">
        <v>310</v>
      </c>
      <c r="C119" s="52" t="s">
        <v>311</v>
      </c>
      <c r="D119" s="52" t="s">
        <v>312</v>
      </c>
      <c r="E119" s="52" t="s">
        <v>138</v>
      </c>
      <c r="F119" s="52" t="s">
        <v>313</v>
      </c>
      <c r="G119" s="52" t="s">
        <v>140</v>
      </c>
      <c r="H119" s="52">
        <v>100</v>
      </c>
    </row>
    <row r="120" spans="1:8">
      <c r="A120" s="52" t="s">
        <v>57</v>
      </c>
      <c r="B120" s="52" t="s">
        <v>310</v>
      </c>
      <c r="C120" s="52" t="s">
        <v>311</v>
      </c>
      <c r="D120" s="52" t="s">
        <v>314</v>
      </c>
      <c r="E120" s="52" t="s">
        <v>152</v>
      </c>
      <c r="F120" s="52" t="s">
        <v>311</v>
      </c>
      <c r="G120" s="52" t="s">
        <v>154</v>
      </c>
      <c r="H120" s="52">
        <v>100</v>
      </c>
    </row>
    <row r="121" spans="1:8">
      <c r="A121" s="52" t="s">
        <v>8</v>
      </c>
      <c r="B121" s="52" t="s">
        <v>315</v>
      </c>
      <c r="C121" s="52" t="s">
        <v>311</v>
      </c>
      <c r="D121" s="52" t="s">
        <v>314</v>
      </c>
      <c r="E121" s="52" t="s">
        <v>152</v>
      </c>
      <c r="F121" s="52" t="s">
        <v>311</v>
      </c>
      <c r="G121" s="52" t="s">
        <v>154</v>
      </c>
      <c r="H121" s="52">
        <v>100</v>
      </c>
    </row>
    <row r="122" spans="1:8">
      <c r="A122" s="52" t="s">
        <v>8</v>
      </c>
      <c r="B122" s="52" t="s">
        <v>315</v>
      </c>
      <c r="C122" s="52" t="s">
        <v>311</v>
      </c>
      <c r="D122" s="52" t="s">
        <v>316</v>
      </c>
      <c r="E122" s="52" t="s">
        <v>138</v>
      </c>
      <c r="F122" s="52" t="s">
        <v>317</v>
      </c>
      <c r="G122" s="52" t="s">
        <v>140</v>
      </c>
      <c r="H122" s="52">
        <v>100</v>
      </c>
    </row>
    <row r="123" spans="1:8">
      <c r="A123" s="52" t="s">
        <v>8</v>
      </c>
      <c r="B123" s="52" t="s">
        <v>315</v>
      </c>
      <c r="C123" s="52" t="s">
        <v>311</v>
      </c>
      <c r="D123" s="52" t="s">
        <v>318</v>
      </c>
      <c r="E123" s="52" t="s">
        <v>138</v>
      </c>
      <c r="F123" s="52" t="s">
        <v>319</v>
      </c>
      <c r="G123" s="52" t="s">
        <v>140</v>
      </c>
      <c r="H123" s="52">
        <v>100</v>
      </c>
    </row>
    <row r="124" spans="1:8">
      <c r="A124" s="52" t="s">
        <v>8</v>
      </c>
      <c r="B124" s="52" t="s">
        <v>315</v>
      </c>
      <c r="C124" s="52" t="s">
        <v>311</v>
      </c>
      <c r="D124" s="52" t="s">
        <v>312</v>
      </c>
      <c r="E124" s="52" t="s">
        <v>138</v>
      </c>
      <c r="F124" s="52" t="s">
        <v>313</v>
      </c>
      <c r="G124" s="52" t="s">
        <v>140</v>
      </c>
      <c r="H124" s="52">
        <v>100</v>
      </c>
    </row>
    <row r="125" spans="1:8">
      <c r="A125" s="52" t="s">
        <v>8</v>
      </c>
      <c r="B125" s="52" t="s">
        <v>320</v>
      </c>
      <c r="C125" s="52" t="s">
        <v>233</v>
      </c>
      <c r="D125" s="52" t="s">
        <v>234</v>
      </c>
      <c r="E125" s="52" t="s">
        <v>207</v>
      </c>
      <c r="F125" s="52" t="s">
        <v>233</v>
      </c>
      <c r="G125" s="52" t="s">
        <v>208</v>
      </c>
      <c r="H125" s="52">
        <v>100</v>
      </c>
    </row>
    <row r="126" spans="1:8">
      <c r="A126" s="52" t="s">
        <v>8</v>
      </c>
      <c r="B126" s="52" t="s">
        <v>320</v>
      </c>
      <c r="C126" s="52" t="s">
        <v>245</v>
      </c>
      <c r="D126" s="52" t="s">
        <v>246</v>
      </c>
      <c r="E126" s="52" t="s">
        <v>207</v>
      </c>
      <c r="F126" s="52" t="s">
        <v>245</v>
      </c>
      <c r="G126" s="52" t="s">
        <v>208</v>
      </c>
      <c r="H126" s="52">
        <v>100</v>
      </c>
    </row>
    <row r="127" spans="1:8">
      <c r="A127" s="52" t="s">
        <v>8</v>
      </c>
      <c r="B127" s="52" t="s">
        <v>320</v>
      </c>
      <c r="C127" s="52" t="s">
        <v>229</v>
      </c>
      <c r="D127" s="52" t="s">
        <v>230</v>
      </c>
      <c r="E127" s="52" t="s">
        <v>207</v>
      </c>
      <c r="F127" s="52" t="s">
        <v>229</v>
      </c>
      <c r="G127" s="52" t="s">
        <v>208</v>
      </c>
      <c r="H127" s="52">
        <v>100</v>
      </c>
    </row>
    <row r="128" spans="1:8">
      <c r="A128" s="52" t="s">
        <v>8</v>
      </c>
      <c r="B128" s="52" t="s">
        <v>320</v>
      </c>
      <c r="C128" s="52" t="s">
        <v>225</v>
      </c>
      <c r="D128" s="52" t="s">
        <v>226</v>
      </c>
      <c r="E128" s="52" t="s">
        <v>207</v>
      </c>
      <c r="F128" s="52" t="s">
        <v>225</v>
      </c>
      <c r="G128" s="52" t="s">
        <v>208</v>
      </c>
      <c r="H128" s="52">
        <v>100</v>
      </c>
    </row>
    <row r="129" spans="1:8">
      <c r="A129" s="52" t="s">
        <v>8</v>
      </c>
      <c r="B129" s="52" t="s">
        <v>320</v>
      </c>
      <c r="C129" s="52" t="s">
        <v>219</v>
      </c>
      <c r="D129" s="52" t="s">
        <v>220</v>
      </c>
      <c r="E129" s="52" t="s">
        <v>207</v>
      </c>
      <c r="F129" s="52" t="s">
        <v>219</v>
      </c>
      <c r="G129" s="52" t="s">
        <v>208</v>
      </c>
      <c r="H129" s="52">
        <v>0</v>
      </c>
    </row>
    <row r="130" spans="1:8">
      <c r="A130" s="52" t="s">
        <v>8</v>
      </c>
      <c r="B130" s="52" t="s">
        <v>320</v>
      </c>
      <c r="C130" s="52" t="s">
        <v>218</v>
      </c>
      <c r="D130" s="52" t="s">
        <v>212</v>
      </c>
      <c r="E130" s="52" t="s">
        <v>207</v>
      </c>
      <c r="F130" s="52" t="s">
        <v>218</v>
      </c>
      <c r="G130" s="52" t="s">
        <v>208</v>
      </c>
      <c r="H130" s="52">
        <v>100</v>
      </c>
    </row>
    <row r="131" spans="1:8">
      <c r="A131" s="52" t="s">
        <v>8</v>
      </c>
      <c r="B131" s="52" t="s">
        <v>320</v>
      </c>
      <c r="C131" s="52" t="s">
        <v>221</v>
      </c>
      <c r="D131" s="52" t="s">
        <v>222</v>
      </c>
      <c r="E131" s="52" t="s">
        <v>207</v>
      </c>
      <c r="F131" s="52" t="s">
        <v>221</v>
      </c>
      <c r="G131" s="52" t="s">
        <v>208</v>
      </c>
      <c r="H131" s="52">
        <v>100</v>
      </c>
    </row>
    <row r="132" spans="1:8">
      <c r="A132" s="52" t="s">
        <v>8</v>
      </c>
      <c r="B132" s="52" t="s">
        <v>320</v>
      </c>
      <c r="C132" s="52" t="s">
        <v>223</v>
      </c>
      <c r="D132" s="52" t="s">
        <v>224</v>
      </c>
      <c r="E132" s="52" t="s">
        <v>207</v>
      </c>
      <c r="F132" s="52" t="s">
        <v>223</v>
      </c>
      <c r="G132" s="52" t="s">
        <v>208</v>
      </c>
      <c r="H132" s="52">
        <v>100</v>
      </c>
    </row>
    <row r="133" spans="1:8">
      <c r="A133" s="52" t="s">
        <v>8</v>
      </c>
      <c r="B133" s="52" t="s">
        <v>320</v>
      </c>
      <c r="C133" s="52" t="s">
        <v>227</v>
      </c>
      <c r="D133" s="52" t="s">
        <v>228</v>
      </c>
      <c r="E133" s="52" t="s">
        <v>207</v>
      </c>
      <c r="F133" s="52" t="s">
        <v>227</v>
      </c>
      <c r="G133" s="52" t="s">
        <v>208</v>
      </c>
      <c r="H133" s="52">
        <v>100</v>
      </c>
    </row>
    <row r="134" spans="1:8">
      <c r="A134" s="52" t="s">
        <v>8</v>
      </c>
      <c r="B134" s="52" t="s">
        <v>320</v>
      </c>
      <c r="C134" s="52" t="s">
        <v>209</v>
      </c>
      <c r="D134" s="52" t="s">
        <v>210</v>
      </c>
      <c r="E134" s="52" t="s">
        <v>207</v>
      </c>
      <c r="F134" s="52" t="s">
        <v>209</v>
      </c>
      <c r="G134" s="52" t="s">
        <v>208</v>
      </c>
      <c r="H134" s="52">
        <v>100</v>
      </c>
    </row>
    <row r="135" spans="1:8">
      <c r="A135" s="52" t="s">
        <v>8</v>
      </c>
      <c r="B135" s="52" t="s">
        <v>320</v>
      </c>
      <c r="C135" s="52" t="s">
        <v>214</v>
      </c>
      <c r="D135" s="52" t="s">
        <v>215</v>
      </c>
      <c r="E135" s="52" t="s">
        <v>207</v>
      </c>
      <c r="F135" s="52" t="s">
        <v>214</v>
      </c>
      <c r="G135" s="52" t="s">
        <v>208</v>
      </c>
      <c r="H135" s="52">
        <v>100</v>
      </c>
    </row>
    <row r="136" spans="1:8">
      <c r="A136" s="52" t="s">
        <v>8</v>
      </c>
      <c r="B136" s="52" t="s">
        <v>320</v>
      </c>
      <c r="C136" s="52" t="s">
        <v>216</v>
      </c>
      <c r="D136" s="52" t="s">
        <v>217</v>
      </c>
      <c r="E136" s="52" t="s">
        <v>213</v>
      </c>
      <c r="F136" s="52" t="s">
        <v>216</v>
      </c>
      <c r="G136" s="52" t="s">
        <v>208</v>
      </c>
      <c r="H136" s="52">
        <v>100</v>
      </c>
    </row>
    <row r="137" spans="1:8">
      <c r="A137" s="52" t="s">
        <v>8</v>
      </c>
      <c r="B137" s="52" t="s">
        <v>320</v>
      </c>
      <c r="C137" s="52" t="s">
        <v>245</v>
      </c>
      <c r="D137" s="52" t="s">
        <v>321</v>
      </c>
      <c r="E137" s="52" t="s">
        <v>207</v>
      </c>
      <c r="F137" s="52" t="s">
        <v>245</v>
      </c>
      <c r="G137" s="52" t="s">
        <v>208</v>
      </c>
      <c r="H137" s="52">
        <v>100</v>
      </c>
    </row>
    <row r="138" spans="1:8">
      <c r="A138" s="52" t="s">
        <v>8</v>
      </c>
      <c r="B138" s="52" t="s">
        <v>320</v>
      </c>
      <c r="C138" s="52" t="s">
        <v>231</v>
      </c>
      <c r="D138" s="52" t="s">
        <v>232</v>
      </c>
      <c r="E138" s="52" t="s">
        <v>207</v>
      </c>
      <c r="F138" s="52" t="s">
        <v>231</v>
      </c>
      <c r="G138" s="52" t="s">
        <v>208</v>
      </c>
      <c r="H138" s="52">
        <v>100</v>
      </c>
    </row>
    <row r="139" spans="1:8">
      <c r="A139" s="52" t="s">
        <v>8</v>
      </c>
      <c r="B139" s="52" t="s">
        <v>320</v>
      </c>
      <c r="C139" s="52" t="s">
        <v>247</v>
      </c>
      <c r="D139" s="52" t="s">
        <v>248</v>
      </c>
      <c r="E139" s="52" t="s">
        <v>207</v>
      </c>
      <c r="F139" s="52" t="s">
        <v>247</v>
      </c>
      <c r="G139" s="52" t="s">
        <v>208</v>
      </c>
      <c r="H139" s="52">
        <v>100</v>
      </c>
    </row>
    <row r="140" spans="1:8">
      <c r="A140" s="52" t="s">
        <v>8</v>
      </c>
      <c r="B140" s="52" t="s">
        <v>320</v>
      </c>
      <c r="C140" s="52" t="s">
        <v>237</v>
      </c>
      <c r="D140" s="52" t="s">
        <v>238</v>
      </c>
      <c r="E140" s="52" t="s">
        <v>207</v>
      </c>
      <c r="F140" s="52" t="s">
        <v>237</v>
      </c>
      <c r="G140" s="52" t="s">
        <v>208</v>
      </c>
      <c r="H140" s="52">
        <v>100</v>
      </c>
    </row>
    <row r="141" spans="1:8">
      <c r="A141" s="52" t="s">
        <v>8</v>
      </c>
      <c r="B141" s="52" t="s">
        <v>320</v>
      </c>
      <c r="C141" s="52" t="s">
        <v>239</v>
      </c>
      <c r="D141" s="52" t="s">
        <v>240</v>
      </c>
      <c r="E141" s="52" t="s">
        <v>207</v>
      </c>
      <c r="F141" s="52" t="s">
        <v>239</v>
      </c>
      <c r="G141" s="52" t="s">
        <v>208</v>
      </c>
      <c r="H141" s="52">
        <v>100</v>
      </c>
    </row>
    <row r="142" spans="1:8">
      <c r="A142" s="52" t="s">
        <v>8</v>
      </c>
      <c r="B142" s="52" t="s">
        <v>320</v>
      </c>
      <c r="C142" s="52" t="s">
        <v>211</v>
      </c>
      <c r="D142" s="52" t="s">
        <v>212</v>
      </c>
      <c r="E142" s="52" t="s">
        <v>213</v>
      </c>
      <c r="F142" s="52" t="s">
        <v>211</v>
      </c>
      <c r="G142" s="52" t="s">
        <v>208</v>
      </c>
      <c r="H142" s="52">
        <v>100</v>
      </c>
    </row>
    <row r="143" spans="1:8">
      <c r="A143" s="52" t="s">
        <v>8</v>
      </c>
      <c r="B143" s="52" t="s">
        <v>320</v>
      </c>
      <c r="C143" s="52" t="s">
        <v>241</v>
      </c>
      <c r="D143" s="52" t="s">
        <v>242</v>
      </c>
      <c r="E143" s="52" t="s">
        <v>207</v>
      </c>
      <c r="F143" s="52" t="s">
        <v>241</v>
      </c>
      <c r="G143" s="52" t="s">
        <v>208</v>
      </c>
      <c r="H143" s="52">
        <v>100</v>
      </c>
    </row>
    <row r="144" spans="1:8">
      <c r="A144" s="52" t="s">
        <v>8</v>
      </c>
      <c r="B144" s="52" t="s">
        <v>320</v>
      </c>
      <c r="C144" s="52" t="s">
        <v>205</v>
      </c>
      <c r="D144" s="52" t="s">
        <v>206</v>
      </c>
      <c r="E144" s="52" t="s">
        <v>207</v>
      </c>
      <c r="F144" s="52" t="s">
        <v>205</v>
      </c>
      <c r="G144" s="52" t="s">
        <v>208</v>
      </c>
      <c r="H144" s="52">
        <v>100</v>
      </c>
    </row>
    <row r="145" spans="1:8">
      <c r="A145" s="52" t="s">
        <v>8</v>
      </c>
      <c r="B145" s="52" t="s">
        <v>320</v>
      </c>
      <c r="C145" s="52" t="s">
        <v>243</v>
      </c>
      <c r="D145" s="52" t="s">
        <v>244</v>
      </c>
      <c r="E145" s="52" t="s">
        <v>207</v>
      </c>
      <c r="F145" s="52" t="s">
        <v>243</v>
      </c>
      <c r="G145" s="52" t="s">
        <v>208</v>
      </c>
      <c r="H145" s="52">
        <v>100</v>
      </c>
    </row>
    <row r="146" spans="1:8">
      <c r="A146" s="52" t="s">
        <v>8</v>
      </c>
      <c r="B146" s="52" t="s">
        <v>320</v>
      </c>
      <c r="C146" s="52" t="s">
        <v>235</v>
      </c>
      <c r="D146" s="52" t="s">
        <v>236</v>
      </c>
      <c r="E146" s="52" t="s">
        <v>207</v>
      </c>
      <c r="F146" s="52" t="s">
        <v>235</v>
      </c>
      <c r="G146" s="52" t="s">
        <v>208</v>
      </c>
      <c r="H146" s="52">
        <v>90</v>
      </c>
    </row>
    <row r="147" spans="1:8">
      <c r="A147" s="52" t="s">
        <v>8</v>
      </c>
      <c r="B147" s="52" t="s">
        <v>320</v>
      </c>
      <c r="C147" s="52" t="s">
        <v>252</v>
      </c>
      <c r="D147" s="52" t="s">
        <v>253</v>
      </c>
      <c r="E147" s="52" t="s">
        <v>207</v>
      </c>
      <c r="F147" s="52" t="s">
        <v>252</v>
      </c>
      <c r="G147" s="52" t="s">
        <v>208</v>
      </c>
      <c r="H147" s="52">
        <v>100</v>
      </c>
    </row>
    <row r="148" spans="1:8">
      <c r="A148" s="52" t="s">
        <v>8</v>
      </c>
      <c r="B148" s="52" t="s">
        <v>320</v>
      </c>
      <c r="C148" s="52" t="s">
        <v>249</v>
      </c>
      <c r="D148" s="52" t="s">
        <v>217</v>
      </c>
      <c r="E148" s="52" t="s">
        <v>207</v>
      </c>
      <c r="F148" s="52" t="s">
        <v>249</v>
      </c>
      <c r="G148" s="52" t="s">
        <v>208</v>
      </c>
      <c r="H148" s="52">
        <v>100</v>
      </c>
    </row>
    <row r="149" spans="1:8">
      <c r="A149" s="52" t="s">
        <v>8</v>
      </c>
      <c r="B149" s="52" t="s">
        <v>320</v>
      </c>
      <c r="C149" s="52" t="s">
        <v>250</v>
      </c>
      <c r="D149" s="52" t="s">
        <v>251</v>
      </c>
      <c r="E149" s="52" t="s">
        <v>207</v>
      </c>
      <c r="F149" s="52" t="s">
        <v>250</v>
      </c>
      <c r="G149" s="52" t="s">
        <v>208</v>
      </c>
      <c r="H149" s="52">
        <v>100</v>
      </c>
    </row>
    <row r="150" spans="1:8">
      <c r="A150" s="52" t="s">
        <v>89</v>
      </c>
      <c r="B150" s="52" t="s">
        <v>322</v>
      </c>
      <c r="C150" s="52" t="s">
        <v>188</v>
      </c>
      <c r="D150" s="52" t="s">
        <v>323</v>
      </c>
      <c r="E150" s="52" t="s">
        <v>142</v>
      </c>
      <c r="F150" s="52" t="s">
        <v>324</v>
      </c>
      <c r="G150" s="52" t="s">
        <v>143</v>
      </c>
      <c r="H150" s="52">
        <v>100</v>
      </c>
    </row>
    <row r="151" spans="1:8">
      <c r="A151" s="52" t="s">
        <v>89</v>
      </c>
      <c r="B151" s="52" t="s">
        <v>322</v>
      </c>
      <c r="C151" s="52" t="s">
        <v>188</v>
      </c>
      <c r="D151" s="52" t="s">
        <v>325</v>
      </c>
      <c r="E151" s="52" t="s">
        <v>192</v>
      </c>
      <c r="F151" s="52" t="s">
        <v>326</v>
      </c>
      <c r="G151" s="52" t="s">
        <v>140</v>
      </c>
      <c r="H151" s="52">
        <v>100</v>
      </c>
    </row>
    <row r="152" spans="1:8">
      <c r="A152" s="52" t="s">
        <v>89</v>
      </c>
      <c r="B152" s="52" t="s">
        <v>322</v>
      </c>
      <c r="C152" s="52" t="s">
        <v>188</v>
      </c>
      <c r="D152" s="52" t="s">
        <v>191</v>
      </c>
      <c r="E152" s="52" t="s">
        <v>192</v>
      </c>
      <c r="F152" s="52" t="s">
        <v>193</v>
      </c>
      <c r="G152" s="52" t="s">
        <v>140</v>
      </c>
      <c r="H152" s="52">
        <v>100</v>
      </c>
    </row>
    <row r="153" spans="1:8">
      <c r="A153" s="52" t="s">
        <v>89</v>
      </c>
      <c r="B153" s="52" t="s">
        <v>322</v>
      </c>
      <c r="C153" s="52" t="s">
        <v>188</v>
      </c>
      <c r="D153" s="52" t="s">
        <v>327</v>
      </c>
      <c r="E153" s="52" t="s">
        <v>192</v>
      </c>
      <c r="F153" s="52" t="s">
        <v>328</v>
      </c>
      <c r="G153" s="52" t="s">
        <v>140</v>
      </c>
      <c r="H153" s="52">
        <v>100</v>
      </c>
    </row>
    <row r="154" spans="1:8">
      <c r="A154" s="52" t="s">
        <v>89</v>
      </c>
      <c r="B154" s="52" t="s">
        <v>322</v>
      </c>
      <c r="C154" s="52" t="s">
        <v>188</v>
      </c>
      <c r="D154" s="52" t="s">
        <v>189</v>
      </c>
      <c r="E154" s="52" t="s">
        <v>192</v>
      </c>
      <c r="F154" s="52" t="s">
        <v>193</v>
      </c>
      <c r="G154" s="52" t="s">
        <v>140</v>
      </c>
      <c r="H154" s="52">
        <v>100</v>
      </c>
    </row>
    <row r="155" spans="1:8">
      <c r="A155" s="52" t="s">
        <v>89</v>
      </c>
      <c r="B155" s="52" t="s">
        <v>322</v>
      </c>
      <c r="C155" s="52" t="s">
        <v>188</v>
      </c>
      <c r="D155" s="52" t="s">
        <v>173</v>
      </c>
      <c r="E155" s="52" t="s">
        <v>152</v>
      </c>
      <c r="F155" s="52" t="s">
        <v>188</v>
      </c>
      <c r="G155" s="52" t="s">
        <v>167</v>
      </c>
      <c r="H155" s="52">
        <v>100</v>
      </c>
    </row>
    <row r="156" spans="1:8">
      <c r="A156" s="52" t="s">
        <v>89</v>
      </c>
      <c r="B156" s="52" t="s">
        <v>322</v>
      </c>
      <c r="C156" s="52" t="s">
        <v>188</v>
      </c>
      <c r="D156" s="52" t="s">
        <v>329</v>
      </c>
      <c r="E156" s="52" t="s">
        <v>142</v>
      </c>
      <c r="F156" s="52" t="s">
        <v>324</v>
      </c>
      <c r="G156" s="52" t="s">
        <v>143</v>
      </c>
      <c r="H156" s="52">
        <v>100</v>
      </c>
    </row>
    <row r="157" spans="1:8">
      <c r="A157" s="52" t="s">
        <v>89</v>
      </c>
      <c r="B157" s="52" t="s">
        <v>322</v>
      </c>
      <c r="C157" s="52" t="s">
        <v>188</v>
      </c>
      <c r="D157" s="52" t="s">
        <v>194</v>
      </c>
      <c r="E157" s="52" t="s">
        <v>192</v>
      </c>
      <c r="F157" s="52" t="s">
        <v>190</v>
      </c>
      <c r="G157" s="52" t="s">
        <v>140</v>
      </c>
      <c r="H157" s="52">
        <v>100</v>
      </c>
    </row>
    <row r="158" spans="1:8">
      <c r="A158" s="52" t="s">
        <v>89</v>
      </c>
      <c r="B158" s="52" t="s">
        <v>322</v>
      </c>
      <c r="C158" s="52" t="s">
        <v>188</v>
      </c>
      <c r="D158" s="52" t="s">
        <v>330</v>
      </c>
      <c r="E158" s="52" t="s">
        <v>142</v>
      </c>
      <c r="F158" s="52" t="s">
        <v>326</v>
      </c>
      <c r="G158" s="52" t="s">
        <v>143</v>
      </c>
      <c r="H158" s="52">
        <v>100</v>
      </c>
    </row>
    <row r="159" spans="1:8">
      <c r="A159" s="52" t="s">
        <v>89</v>
      </c>
      <c r="B159" s="52" t="s">
        <v>322</v>
      </c>
      <c r="C159" s="52" t="s">
        <v>188</v>
      </c>
      <c r="D159" s="52" t="s">
        <v>331</v>
      </c>
      <c r="E159" s="52" t="s">
        <v>192</v>
      </c>
      <c r="F159" s="52" t="s">
        <v>324</v>
      </c>
      <c r="G159" s="52" t="s">
        <v>140</v>
      </c>
      <c r="H159" s="52">
        <v>100</v>
      </c>
    </row>
    <row r="160" spans="1:8">
      <c r="A160" s="52" t="s">
        <v>89</v>
      </c>
      <c r="B160" s="52" t="s">
        <v>322</v>
      </c>
      <c r="C160" s="52" t="s">
        <v>188</v>
      </c>
      <c r="D160" s="52" t="s">
        <v>173</v>
      </c>
      <c r="E160" s="52" t="s">
        <v>152</v>
      </c>
      <c r="F160" s="52" t="s">
        <v>188</v>
      </c>
      <c r="G160" s="52" t="s">
        <v>167</v>
      </c>
      <c r="H160" s="52">
        <v>100</v>
      </c>
    </row>
    <row r="161" spans="1:8">
      <c r="A161" s="52" t="s">
        <v>89</v>
      </c>
      <c r="B161" s="52" t="s">
        <v>322</v>
      </c>
      <c r="C161" s="52" t="s">
        <v>188</v>
      </c>
      <c r="D161" s="52" t="s">
        <v>331</v>
      </c>
      <c r="E161" s="52" t="s">
        <v>192</v>
      </c>
      <c r="F161" s="52" t="s">
        <v>324</v>
      </c>
      <c r="G161" s="52" t="s">
        <v>140</v>
      </c>
      <c r="H161" s="52">
        <v>100</v>
      </c>
    </row>
    <row r="162" spans="1:8">
      <c r="A162" s="52" t="s">
        <v>89</v>
      </c>
      <c r="B162" s="52" t="s">
        <v>322</v>
      </c>
      <c r="C162" s="52" t="s">
        <v>188</v>
      </c>
      <c r="D162" s="52" t="s">
        <v>327</v>
      </c>
      <c r="E162" s="52" t="s">
        <v>192</v>
      </c>
      <c r="F162" s="52" t="s">
        <v>328</v>
      </c>
      <c r="G162" s="52" t="s">
        <v>140</v>
      </c>
      <c r="H162" s="52">
        <v>100</v>
      </c>
    </row>
    <row r="163" spans="1:8">
      <c r="A163" s="52" t="s">
        <v>89</v>
      </c>
      <c r="B163" s="52" t="s">
        <v>322</v>
      </c>
      <c r="C163" s="52" t="s">
        <v>188</v>
      </c>
      <c r="D163" s="52" t="s">
        <v>191</v>
      </c>
      <c r="E163" s="52" t="s">
        <v>192</v>
      </c>
      <c r="F163" s="52" t="s">
        <v>193</v>
      </c>
      <c r="G163" s="52" t="s">
        <v>140</v>
      </c>
      <c r="H163" s="52">
        <v>100</v>
      </c>
    </row>
    <row r="164" spans="1:8">
      <c r="A164" s="52" t="s">
        <v>89</v>
      </c>
      <c r="B164" s="52" t="s">
        <v>322</v>
      </c>
      <c r="C164" s="52" t="s">
        <v>188</v>
      </c>
      <c r="D164" s="52" t="s">
        <v>189</v>
      </c>
      <c r="E164" s="52" t="s">
        <v>192</v>
      </c>
      <c r="F164" s="52" t="s">
        <v>193</v>
      </c>
      <c r="G164" s="52" t="s">
        <v>140</v>
      </c>
      <c r="H164" s="52">
        <v>100</v>
      </c>
    </row>
    <row r="165" spans="1:8">
      <c r="A165" s="52" t="s">
        <v>89</v>
      </c>
      <c r="B165" s="52" t="s">
        <v>322</v>
      </c>
      <c r="C165" s="52" t="s">
        <v>188</v>
      </c>
      <c r="D165" s="52" t="s">
        <v>195</v>
      </c>
      <c r="E165" s="52" t="s">
        <v>142</v>
      </c>
      <c r="F165" s="52" t="s">
        <v>190</v>
      </c>
      <c r="G165" s="52" t="s">
        <v>143</v>
      </c>
      <c r="H165" s="52">
        <v>100</v>
      </c>
    </row>
    <row r="166" spans="1:8">
      <c r="A166" s="52" t="s">
        <v>89</v>
      </c>
      <c r="B166" s="52" t="s">
        <v>322</v>
      </c>
      <c r="C166" s="52" t="s">
        <v>188</v>
      </c>
      <c r="D166" s="52" t="s">
        <v>194</v>
      </c>
      <c r="E166" s="52" t="s">
        <v>192</v>
      </c>
      <c r="F166" s="52" t="s">
        <v>190</v>
      </c>
      <c r="G166" s="52" t="s">
        <v>140</v>
      </c>
      <c r="H166" s="52">
        <v>100</v>
      </c>
    </row>
    <row r="167" spans="1:8">
      <c r="A167" s="52" t="s">
        <v>89</v>
      </c>
      <c r="B167" s="52" t="s">
        <v>322</v>
      </c>
      <c r="C167" s="52" t="s">
        <v>188</v>
      </c>
      <c r="D167" s="52" t="s">
        <v>173</v>
      </c>
      <c r="E167" s="52" t="s">
        <v>152</v>
      </c>
      <c r="F167" s="52" t="s">
        <v>188</v>
      </c>
      <c r="G167" s="52" t="s">
        <v>167</v>
      </c>
      <c r="H167" s="52">
        <v>100</v>
      </c>
    </row>
    <row r="168" spans="1:8">
      <c r="A168" s="52" t="s">
        <v>89</v>
      </c>
      <c r="B168" s="52" t="s">
        <v>322</v>
      </c>
      <c r="C168" s="52" t="s">
        <v>188</v>
      </c>
      <c r="D168" s="52" t="s">
        <v>325</v>
      </c>
      <c r="E168" s="52" t="s">
        <v>192</v>
      </c>
      <c r="F168" s="52" t="s">
        <v>326</v>
      </c>
      <c r="G168" s="52" t="s">
        <v>140</v>
      </c>
      <c r="H168" s="52">
        <v>100</v>
      </c>
    </row>
    <row r="169" spans="1:8">
      <c r="A169" s="52" t="s">
        <v>89</v>
      </c>
      <c r="B169" s="52" t="s">
        <v>332</v>
      </c>
      <c r="C169" s="52" t="s">
        <v>188</v>
      </c>
      <c r="D169" s="52" t="s">
        <v>195</v>
      </c>
      <c r="E169" s="52" t="s">
        <v>142</v>
      </c>
      <c r="F169" s="52" t="s">
        <v>190</v>
      </c>
      <c r="G169" s="52" t="s">
        <v>143</v>
      </c>
      <c r="H169" s="52">
        <v>100</v>
      </c>
    </row>
    <row r="170" spans="1:8">
      <c r="A170" s="52" t="s">
        <v>89</v>
      </c>
      <c r="B170" s="52" t="s">
        <v>332</v>
      </c>
      <c r="C170" s="52" t="s">
        <v>188</v>
      </c>
      <c r="D170" s="52" t="s">
        <v>189</v>
      </c>
      <c r="E170" s="52" t="s">
        <v>142</v>
      </c>
      <c r="F170" s="52" t="s">
        <v>190</v>
      </c>
      <c r="G170" s="52" t="s">
        <v>143</v>
      </c>
      <c r="H170" s="52">
        <v>100</v>
      </c>
    </row>
    <row r="171" spans="1:8">
      <c r="A171" s="52" t="s">
        <v>89</v>
      </c>
      <c r="B171" s="52" t="s">
        <v>332</v>
      </c>
      <c r="C171" s="52" t="s">
        <v>188</v>
      </c>
      <c r="D171" s="52" t="s">
        <v>194</v>
      </c>
      <c r="E171" s="52" t="s">
        <v>192</v>
      </c>
      <c r="F171" s="52" t="s">
        <v>190</v>
      </c>
      <c r="G171" s="52" t="s">
        <v>140</v>
      </c>
      <c r="H171" s="52">
        <v>100</v>
      </c>
    </row>
    <row r="172" spans="1:8">
      <c r="A172" s="52" t="s">
        <v>45</v>
      </c>
      <c r="B172" s="52" t="s">
        <v>333</v>
      </c>
      <c r="C172" s="52" t="s">
        <v>158</v>
      </c>
      <c r="D172" s="52" t="s">
        <v>173</v>
      </c>
      <c r="E172" s="52" t="s">
        <v>152</v>
      </c>
      <c r="F172" s="52" t="s">
        <v>153</v>
      </c>
      <c r="G172" s="52" t="s">
        <v>154</v>
      </c>
      <c r="H172" s="52">
        <v>100</v>
      </c>
    </row>
    <row r="173" spans="1:8">
      <c r="A173" s="52" t="s">
        <v>45</v>
      </c>
      <c r="B173" s="52" t="s">
        <v>333</v>
      </c>
      <c r="C173" s="52" t="s">
        <v>158</v>
      </c>
      <c r="D173" s="52" t="s">
        <v>181</v>
      </c>
      <c r="E173" s="52" t="s">
        <v>138</v>
      </c>
      <c r="F173" s="52" t="s">
        <v>182</v>
      </c>
      <c r="G173" s="52" t="s">
        <v>140</v>
      </c>
      <c r="H173" s="52">
        <v>100</v>
      </c>
    </row>
    <row r="174" spans="1:8">
      <c r="A174" s="52" t="s">
        <v>45</v>
      </c>
      <c r="B174" s="52" t="s">
        <v>333</v>
      </c>
      <c r="C174" s="52" t="s">
        <v>158</v>
      </c>
      <c r="D174" s="52" t="s">
        <v>171</v>
      </c>
      <c r="E174" s="52" t="s">
        <v>138</v>
      </c>
      <c r="F174" s="52" t="s">
        <v>172</v>
      </c>
      <c r="G174" s="52" t="s">
        <v>140</v>
      </c>
      <c r="H174" s="52">
        <v>100</v>
      </c>
    </row>
    <row r="175" spans="1:8">
      <c r="A175" s="52" t="s">
        <v>77</v>
      </c>
      <c r="B175" s="52" t="s">
        <v>334</v>
      </c>
      <c r="C175" s="52" t="s">
        <v>279</v>
      </c>
      <c r="D175" s="52" t="s">
        <v>335</v>
      </c>
      <c r="E175" s="52" t="s">
        <v>138</v>
      </c>
      <c r="F175" s="52" t="s">
        <v>336</v>
      </c>
      <c r="G175" s="52" t="s">
        <v>140</v>
      </c>
      <c r="H175" s="52">
        <v>100</v>
      </c>
    </row>
    <row r="176" spans="1:8">
      <c r="A176" s="52" t="s">
        <v>77</v>
      </c>
      <c r="B176" s="52" t="s">
        <v>334</v>
      </c>
      <c r="C176" s="52" t="s">
        <v>279</v>
      </c>
      <c r="D176" s="52" t="s">
        <v>337</v>
      </c>
      <c r="E176" s="52" t="s">
        <v>138</v>
      </c>
      <c r="F176" s="52" t="s">
        <v>338</v>
      </c>
      <c r="G176" s="52" t="s">
        <v>140</v>
      </c>
      <c r="H176" s="52">
        <v>100</v>
      </c>
    </row>
    <row r="177" spans="1:8">
      <c r="A177" s="52" t="s">
        <v>77</v>
      </c>
      <c r="B177" s="52" t="s">
        <v>334</v>
      </c>
      <c r="C177" s="52" t="s">
        <v>284</v>
      </c>
      <c r="D177" s="52" t="s">
        <v>280</v>
      </c>
      <c r="E177" s="52" t="s">
        <v>152</v>
      </c>
      <c r="F177" s="52" t="s">
        <v>284</v>
      </c>
      <c r="G177" s="52" t="s">
        <v>154</v>
      </c>
      <c r="H177" s="52">
        <v>100</v>
      </c>
    </row>
    <row r="178" spans="1:8">
      <c r="A178" s="52" t="s">
        <v>77</v>
      </c>
      <c r="B178" s="52" t="s">
        <v>339</v>
      </c>
      <c r="C178" s="52" t="s">
        <v>284</v>
      </c>
      <c r="D178" s="52" t="s">
        <v>280</v>
      </c>
      <c r="E178" s="52" t="s">
        <v>152</v>
      </c>
      <c r="F178" s="52" t="s">
        <v>284</v>
      </c>
      <c r="G178" s="52" t="s">
        <v>154</v>
      </c>
      <c r="H178" s="52">
        <v>100</v>
      </c>
    </row>
    <row r="179" spans="1:8">
      <c r="A179" s="52" t="s">
        <v>90</v>
      </c>
      <c r="B179" s="52" t="s">
        <v>340</v>
      </c>
      <c r="C179" s="52" t="s">
        <v>188</v>
      </c>
      <c r="D179" s="52" t="s">
        <v>194</v>
      </c>
      <c r="E179" s="52" t="s">
        <v>192</v>
      </c>
      <c r="F179" s="52" t="s">
        <v>190</v>
      </c>
      <c r="G179" s="52" t="s">
        <v>140</v>
      </c>
      <c r="H179" s="52">
        <v>100</v>
      </c>
    </row>
    <row r="180" spans="1:8">
      <c r="A180" s="52" t="s">
        <v>90</v>
      </c>
      <c r="B180" s="52" t="s">
        <v>340</v>
      </c>
      <c r="C180" s="52" t="s">
        <v>188</v>
      </c>
      <c r="D180" s="52" t="s">
        <v>195</v>
      </c>
      <c r="E180" s="52" t="s">
        <v>142</v>
      </c>
      <c r="F180" s="52" t="s">
        <v>190</v>
      </c>
      <c r="G180" s="52" t="s">
        <v>143</v>
      </c>
      <c r="H180" s="52">
        <v>100</v>
      </c>
    </row>
    <row r="181" spans="1:8">
      <c r="A181" s="52" t="s">
        <v>90</v>
      </c>
      <c r="B181" s="52" t="s">
        <v>340</v>
      </c>
      <c r="C181" s="52" t="s">
        <v>188</v>
      </c>
      <c r="D181" s="52" t="s">
        <v>173</v>
      </c>
      <c r="E181" s="52" t="s">
        <v>152</v>
      </c>
      <c r="F181" s="52" t="s">
        <v>188</v>
      </c>
      <c r="G181" s="52" t="s">
        <v>167</v>
      </c>
      <c r="H181" s="52">
        <v>100</v>
      </c>
    </row>
    <row r="182" spans="1:8">
      <c r="A182" s="52" t="s">
        <v>90</v>
      </c>
      <c r="B182" s="52" t="s">
        <v>340</v>
      </c>
      <c r="C182" s="52" t="s">
        <v>188</v>
      </c>
      <c r="D182" s="52" t="s">
        <v>189</v>
      </c>
      <c r="E182" s="52" t="s">
        <v>142</v>
      </c>
      <c r="F182" s="52" t="s">
        <v>190</v>
      </c>
      <c r="G182" s="52" t="s">
        <v>143</v>
      </c>
      <c r="H182" s="52">
        <v>100</v>
      </c>
    </row>
    <row r="183" spans="1:8">
      <c r="A183" s="52" t="s">
        <v>91</v>
      </c>
      <c r="B183" s="52" t="s">
        <v>341</v>
      </c>
      <c r="C183" s="52" t="s">
        <v>188</v>
      </c>
      <c r="D183" s="52" t="s">
        <v>196</v>
      </c>
      <c r="E183" s="52" t="s">
        <v>142</v>
      </c>
      <c r="F183" s="52" t="s">
        <v>193</v>
      </c>
      <c r="G183" s="52" t="s">
        <v>143</v>
      </c>
      <c r="H183" s="52">
        <v>100</v>
      </c>
    </row>
    <row r="184" spans="1:8">
      <c r="A184" s="52" t="s">
        <v>91</v>
      </c>
      <c r="B184" s="52" t="s">
        <v>341</v>
      </c>
      <c r="C184" s="52" t="s">
        <v>188</v>
      </c>
      <c r="D184" s="52" t="s">
        <v>342</v>
      </c>
      <c r="E184" s="52" t="s">
        <v>142</v>
      </c>
      <c r="F184" s="52" t="s">
        <v>343</v>
      </c>
      <c r="G184" s="52" t="s">
        <v>143</v>
      </c>
    </row>
    <row r="185" spans="1:8">
      <c r="A185" s="52" t="s">
        <v>91</v>
      </c>
      <c r="B185" s="52" t="s">
        <v>341</v>
      </c>
      <c r="C185" s="52" t="s">
        <v>188</v>
      </c>
      <c r="D185" s="52" t="s">
        <v>344</v>
      </c>
      <c r="E185" s="52" t="s">
        <v>142</v>
      </c>
      <c r="F185" s="52" t="s">
        <v>343</v>
      </c>
      <c r="G185" s="52" t="s">
        <v>143</v>
      </c>
      <c r="H185" s="52">
        <v>100</v>
      </c>
    </row>
    <row r="186" spans="1:8">
      <c r="A186" s="52" t="s">
        <v>91</v>
      </c>
      <c r="B186" s="52" t="s">
        <v>341</v>
      </c>
      <c r="C186" s="52" t="s">
        <v>188</v>
      </c>
      <c r="D186" s="52" t="s">
        <v>329</v>
      </c>
      <c r="E186" s="52" t="s">
        <v>142</v>
      </c>
      <c r="F186" s="52" t="s">
        <v>324</v>
      </c>
      <c r="G186" s="52" t="s">
        <v>143</v>
      </c>
      <c r="H186" s="52">
        <v>100</v>
      </c>
    </row>
    <row r="187" spans="1:8">
      <c r="A187" s="52" t="s">
        <v>91</v>
      </c>
      <c r="B187" s="52" t="s">
        <v>341</v>
      </c>
      <c r="C187" s="52" t="s">
        <v>188</v>
      </c>
      <c r="D187" s="52" t="s">
        <v>173</v>
      </c>
      <c r="E187" s="52" t="s">
        <v>152</v>
      </c>
      <c r="F187" s="52" t="s">
        <v>188</v>
      </c>
      <c r="G187" s="52" t="s">
        <v>167</v>
      </c>
      <c r="H187" s="52">
        <v>100</v>
      </c>
    </row>
    <row r="188" spans="1:8">
      <c r="A188" s="52" t="s">
        <v>91</v>
      </c>
      <c r="B188" s="52" t="s">
        <v>341</v>
      </c>
      <c r="C188" s="52" t="s">
        <v>188</v>
      </c>
      <c r="D188" s="52" t="s">
        <v>189</v>
      </c>
      <c r="E188" s="52" t="s">
        <v>192</v>
      </c>
      <c r="F188" s="52" t="s">
        <v>193</v>
      </c>
      <c r="G188" s="52" t="s">
        <v>140</v>
      </c>
      <c r="H188" s="52">
        <v>100</v>
      </c>
    </row>
    <row r="189" spans="1:8">
      <c r="A189" s="52" t="s">
        <v>91</v>
      </c>
      <c r="B189" s="52" t="s">
        <v>341</v>
      </c>
      <c r="C189" s="52" t="s">
        <v>188</v>
      </c>
      <c r="D189" s="52" t="s">
        <v>191</v>
      </c>
      <c r="E189" s="52" t="s">
        <v>192</v>
      </c>
      <c r="F189" s="52" t="s">
        <v>193</v>
      </c>
      <c r="G189" s="52" t="s">
        <v>140</v>
      </c>
      <c r="H189" s="52">
        <v>100</v>
      </c>
    </row>
    <row r="190" spans="1:8">
      <c r="A190" s="52" t="s">
        <v>91</v>
      </c>
      <c r="B190" s="52" t="s">
        <v>341</v>
      </c>
      <c r="C190" s="52" t="s">
        <v>188</v>
      </c>
      <c r="D190" s="52" t="s">
        <v>189</v>
      </c>
      <c r="E190" s="52" t="s">
        <v>142</v>
      </c>
      <c r="F190" s="52" t="s">
        <v>190</v>
      </c>
      <c r="G190" s="52" t="s">
        <v>143</v>
      </c>
      <c r="H190" s="52">
        <v>100</v>
      </c>
    </row>
    <row r="191" spans="1:8">
      <c r="A191" s="52" t="s">
        <v>91</v>
      </c>
      <c r="B191" s="52" t="s">
        <v>341</v>
      </c>
      <c r="C191" s="52" t="s">
        <v>188</v>
      </c>
      <c r="D191" s="52" t="s">
        <v>327</v>
      </c>
      <c r="E191" s="52" t="s">
        <v>192</v>
      </c>
      <c r="F191" s="52" t="s">
        <v>328</v>
      </c>
      <c r="G191" s="52" t="s">
        <v>140</v>
      </c>
      <c r="H191" s="52">
        <v>100</v>
      </c>
    </row>
    <row r="192" spans="1:8">
      <c r="A192" s="52" t="s">
        <v>91</v>
      </c>
      <c r="B192" s="52" t="s">
        <v>341</v>
      </c>
      <c r="C192" s="52" t="s">
        <v>188</v>
      </c>
      <c r="D192" s="52" t="s">
        <v>194</v>
      </c>
      <c r="E192" s="52" t="s">
        <v>192</v>
      </c>
      <c r="F192" s="52" t="s">
        <v>190</v>
      </c>
      <c r="G192" s="52" t="s">
        <v>140</v>
      </c>
      <c r="H192" s="52">
        <v>100</v>
      </c>
    </row>
    <row r="193" spans="1:8">
      <c r="A193" s="52" t="s">
        <v>91</v>
      </c>
      <c r="B193" s="52" t="s">
        <v>341</v>
      </c>
      <c r="C193" s="52" t="s">
        <v>188</v>
      </c>
      <c r="D193" s="52" t="s">
        <v>330</v>
      </c>
      <c r="E193" s="52" t="s">
        <v>142</v>
      </c>
      <c r="F193" s="52" t="s">
        <v>326</v>
      </c>
      <c r="G193" s="52" t="s">
        <v>143</v>
      </c>
      <c r="H193" s="52">
        <v>100</v>
      </c>
    </row>
    <row r="194" spans="1:8">
      <c r="A194" s="52" t="s">
        <v>91</v>
      </c>
      <c r="B194" s="52" t="s">
        <v>341</v>
      </c>
      <c r="C194" s="52" t="s">
        <v>136</v>
      </c>
      <c r="D194" s="52" t="s">
        <v>141</v>
      </c>
      <c r="E194" s="52" t="s">
        <v>142</v>
      </c>
      <c r="F194" s="52" t="s">
        <v>139</v>
      </c>
      <c r="G194" s="52" t="s">
        <v>143</v>
      </c>
      <c r="H194" s="52">
        <v>100</v>
      </c>
    </row>
    <row r="195" spans="1:8">
      <c r="A195" s="52" t="s">
        <v>91</v>
      </c>
      <c r="B195" s="52" t="s">
        <v>341</v>
      </c>
      <c r="C195" s="52" t="s">
        <v>188</v>
      </c>
      <c r="D195" s="52" t="s">
        <v>331</v>
      </c>
      <c r="E195" s="52" t="s">
        <v>192</v>
      </c>
      <c r="F195" s="52" t="s">
        <v>324</v>
      </c>
      <c r="G195" s="52" t="s">
        <v>140</v>
      </c>
      <c r="H195" s="52">
        <v>100</v>
      </c>
    </row>
    <row r="196" spans="1:8">
      <c r="A196" s="52" t="s">
        <v>91</v>
      </c>
      <c r="B196" s="52" t="s">
        <v>341</v>
      </c>
      <c r="C196" s="52" t="s">
        <v>188</v>
      </c>
      <c r="D196" s="52" t="s">
        <v>325</v>
      </c>
      <c r="E196" s="52" t="s">
        <v>192</v>
      </c>
      <c r="F196" s="52" t="s">
        <v>326</v>
      </c>
      <c r="G196" s="52" t="s">
        <v>140</v>
      </c>
      <c r="H196" s="52">
        <v>100</v>
      </c>
    </row>
    <row r="197" spans="1:8">
      <c r="A197" s="52" t="s">
        <v>52</v>
      </c>
      <c r="B197" s="52" t="s">
        <v>345</v>
      </c>
      <c r="C197" s="52" t="s">
        <v>148</v>
      </c>
      <c r="D197" s="52" t="s">
        <v>151</v>
      </c>
      <c r="E197" s="52" t="s">
        <v>152</v>
      </c>
      <c r="F197" s="52" t="s">
        <v>153</v>
      </c>
      <c r="G197" s="52" t="s">
        <v>154</v>
      </c>
      <c r="H197" s="52">
        <v>100</v>
      </c>
    </row>
    <row r="198" spans="1:8">
      <c r="A198" s="52" t="s">
        <v>52</v>
      </c>
      <c r="B198" s="52" t="s">
        <v>345</v>
      </c>
      <c r="C198" s="52" t="s">
        <v>148</v>
      </c>
      <c r="D198" s="52" t="s">
        <v>151</v>
      </c>
      <c r="E198" s="52" t="s">
        <v>152</v>
      </c>
      <c r="F198" s="52" t="s">
        <v>153</v>
      </c>
      <c r="G198" s="52" t="s">
        <v>154</v>
      </c>
      <c r="H198" s="52">
        <v>100</v>
      </c>
    </row>
    <row r="199" spans="1:8">
      <c r="A199" s="52" t="s">
        <v>52</v>
      </c>
      <c r="B199" s="52" t="s">
        <v>345</v>
      </c>
      <c r="C199" s="52" t="s">
        <v>148</v>
      </c>
      <c r="D199" s="52" t="s">
        <v>346</v>
      </c>
      <c r="E199" s="52" t="s">
        <v>138</v>
      </c>
      <c r="F199" s="52" t="s">
        <v>347</v>
      </c>
      <c r="G199" s="52" t="s">
        <v>140</v>
      </c>
      <c r="H199" s="52">
        <v>75</v>
      </c>
    </row>
    <row r="200" spans="1:8">
      <c r="A200" s="52" t="s">
        <v>52</v>
      </c>
      <c r="B200" s="52" t="s">
        <v>345</v>
      </c>
      <c r="C200" s="52" t="s">
        <v>148</v>
      </c>
      <c r="D200" s="52" t="s">
        <v>151</v>
      </c>
      <c r="E200" s="52" t="s">
        <v>152</v>
      </c>
      <c r="F200" s="52" t="s">
        <v>153</v>
      </c>
      <c r="G200" s="52" t="s">
        <v>154</v>
      </c>
      <c r="H200" s="52">
        <v>90</v>
      </c>
    </row>
    <row r="201" spans="1:8">
      <c r="A201" s="52" t="s">
        <v>52</v>
      </c>
      <c r="B201" s="52" t="s">
        <v>345</v>
      </c>
      <c r="C201" s="52" t="s">
        <v>148</v>
      </c>
      <c r="D201" s="52" t="s">
        <v>346</v>
      </c>
      <c r="E201" s="52" t="s">
        <v>138</v>
      </c>
      <c r="F201" s="52" t="s">
        <v>347</v>
      </c>
      <c r="G201" s="52" t="s">
        <v>140</v>
      </c>
      <c r="H201" s="52">
        <v>75</v>
      </c>
    </row>
    <row r="202" spans="1:8">
      <c r="A202" s="52" t="s">
        <v>52</v>
      </c>
      <c r="B202" s="52" t="s">
        <v>348</v>
      </c>
      <c r="C202" s="52" t="s">
        <v>148</v>
      </c>
      <c r="D202" s="52" t="s">
        <v>151</v>
      </c>
      <c r="E202" s="52" t="s">
        <v>152</v>
      </c>
      <c r="F202" s="52" t="s">
        <v>153</v>
      </c>
      <c r="G202" s="52" t="s">
        <v>154</v>
      </c>
      <c r="H202" s="52">
        <v>100</v>
      </c>
    </row>
    <row r="203" spans="1:8">
      <c r="A203" s="52" t="s">
        <v>52</v>
      </c>
      <c r="B203" s="52" t="s">
        <v>345</v>
      </c>
      <c r="C203" s="52" t="s">
        <v>279</v>
      </c>
      <c r="D203" s="52" t="s">
        <v>280</v>
      </c>
      <c r="E203" s="52" t="s">
        <v>152</v>
      </c>
      <c r="F203" s="52" t="s">
        <v>279</v>
      </c>
      <c r="G203" s="52" t="s">
        <v>167</v>
      </c>
      <c r="H203" s="52">
        <v>100</v>
      </c>
    </row>
    <row r="204" spans="1:8">
      <c r="A204" s="52" t="s">
        <v>52</v>
      </c>
      <c r="B204" s="52" t="s">
        <v>345</v>
      </c>
      <c r="C204" s="52" t="s">
        <v>279</v>
      </c>
      <c r="D204" s="52" t="s">
        <v>337</v>
      </c>
      <c r="E204" s="52" t="s">
        <v>138</v>
      </c>
      <c r="F204" s="52" t="s">
        <v>338</v>
      </c>
      <c r="G204" s="52" t="s">
        <v>140</v>
      </c>
      <c r="H204" s="52">
        <v>100</v>
      </c>
    </row>
    <row r="205" spans="1:8">
      <c r="A205" s="52" t="s">
        <v>52</v>
      </c>
      <c r="B205" s="52" t="s">
        <v>345</v>
      </c>
      <c r="C205" s="52" t="s">
        <v>279</v>
      </c>
      <c r="D205" s="52" t="s">
        <v>335</v>
      </c>
      <c r="E205" s="52" t="s">
        <v>138</v>
      </c>
      <c r="F205" s="52" t="s">
        <v>336</v>
      </c>
      <c r="G205" s="52" t="s">
        <v>140</v>
      </c>
      <c r="H205" s="52">
        <v>90</v>
      </c>
    </row>
    <row r="206" spans="1:8">
      <c r="A206" s="52" t="s">
        <v>52</v>
      </c>
      <c r="B206" s="52" t="s">
        <v>345</v>
      </c>
      <c r="C206" s="52" t="s">
        <v>279</v>
      </c>
      <c r="D206" s="52" t="s">
        <v>280</v>
      </c>
      <c r="E206" s="52" t="s">
        <v>152</v>
      </c>
      <c r="F206" s="52" t="s">
        <v>279</v>
      </c>
      <c r="G206" s="52" t="s">
        <v>167</v>
      </c>
      <c r="H206" s="52">
        <v>100</v>
      </c>
    </row>
    <row r="207" spans="1:8">
      <c r="A207" s="52" t="s">
        <v>52</v>
      </c>
      <c r="B207" s="52" t="s">
        <v>345</v>
      </c>
      <c r="C207" s="52" t="s">
        <v>279</v>
      </c>
      <c r="D207" s="52" t="s">
        <v>349</v>
      </c>
      <c r="E207" s="52" t="s">
        <v>138</v>
      </c>
      <c r="F207" s="52" t="s">
        <v>350</v>
      </c>
      <c r="G207" s="52" t="s">
        <v>140</v>
      </c>
      <c r="H207" s="52">
        <v>80</v>
      </c>
    </row>
    <row r="208" spans="1:8">
      <c r="A208" s="52" t="s">
        <v>52</v>
      </c>
      <c r="B208" s="52" t="s">
        <v>345</v>
      </c>
      <c r="C208" s="52" t="s">
        <v>279</v>
      </c>
      <c r="D208" s="52" t="s">
        <v>287</v>
      </c>
      <c r="E208" s="52" t="s">
        <v>138</v>
      </c>
      <c r="F208" s="52" t="s">
        <v>288</v>
      </c>
      <c r="G208" s="52" t="s">
        <v>140</v>
      </c>
      <c r="H208" s="52">
        <v>100</v>
      </c>
    </row>
    <row r="209" spans="1:8">
      <c r="A209" s="52" t="s">
        <v>52</v>
      </c>
      <c r="B209" s="52" t="s">
        <v>345</v>
      </c>
      <c r="C209" s="52" t="s">
        <v>279</v>
      </c>
      <c r="D209" s="52" t="s">
        <v>280</v>
      </c>
      <c r="E209" s="52" t="s">
        <v>152</v>
      </c>
      <c r="F209" s="52" t="s">
        <v>279</v>
      </c>
      <c r="G209" s="52" t="s">
        <v>167</v>
      </c>
      <c r="H209" s="52">
        <v>100</v>
      </c>
    </row>
    <row r="210" spans="1:8">
      <c r="A210" s="52" t="s">
        <v>52</v>
      </c>
      <c r="B210" s="52" t="s">
        <v>351</v>
      </c>
      <c r="C210" s="52" t="s">
        <v>188</v>
      </c>
      <c r="D210" s="52" t="s">
        <v>191</v>
      </c>
      <c r="E210" s="52" t="s">
        <v>192</v>
      </c>
      <c r="F210" s="52" t="s">
        <v>193</v>
      </c>
      <c r="G210" s="52" t="s">
        <v>140</v>
      </c>
      <c r="H210" s="52">
        <v>100</v>
      </c>
    </row>
    <row r="211" spans="1:8">
      <c r="A211" s="52" t="s">
        <v>52</v>
      </c>
      <c r="B211" s="52" t="s">
        <v>351</v>
      </c>
      <c r="C211" s="52" t="s">
        <v>188</v>
      </c>
      <c r="D211" s="52" t="s">
        <v>196</v>
      </c>
      <c r="E211" s="52" t="s">
        <v>142</v>
      </c>
      <c r="F211" s="52" t="s">
        <v>193</v>
      </c>
      <c r="G211" s="52" t="s">
        <v>143</v>
      </c>
      <c r="H211" s="52">
        <v>100</v>
      </c>
    </row>
    <row r="212" spans="1:8">
      <c r="A212" s="52" t="s">
        <v>52</v>
      </c>
      <c r="B212" s="52" t="s">
        <v>351</v>
      </c>
      <c r="C212" s="52" t="s">
        <v>188</v>
      </c>
      <c r="D212" s="52" t="s">
        <v>173</v>
      </c>
      <c r="E212" s="52" t="s">
        <v>152</v>
      </c>
      <c r="F212" s="52" t="s">
        <v>188</v>
      </c>
      <c r="G212" s="52" t="s">
        <v>167</v>
      </c>
      <c r="H212" s="52">
        <v>100</v>
      </c>
    </row>
    <row r="213" spans="1:8">
      <c r="A213" s="52" t="s">
        <v>52</v>
      </c>
      <c r="B213" s="52" t="s">
        <v>351</v>
      </c>
      <c r="C213" s="52" t="s">
        <v>188</v>
      </c>
      <c r="D213" s="52" t="s">
        <v>189</v>
      </c>
      <c r="E213" s="52" t="s">
        <v>192</v>
      </c>
      <c r="F213" s="52" t="s">
        <v>193</v>
      </c>
      <c r="G213" s="52" t="s">
        <v>140</v>
      </c>
      <c r="H213" s="52">
        <v>100</v>
      </c>
    </row>
    <row r="214" spans="1:8">
      <c r="A214" s="52" t="s">
        <v>52</v>
      </c>
      <c r="B214" s="52" t="s">
        <v>351</v>
      </c>
      <c r="C214" s="52" t="s">
        <v>188</v>
      </c>
      <c r="D214" s="52" t="s">
        <v>189</v>
      </c>
      <c r="E214" s="52" t="s">
        <v>142</v>
      </c>
      <c r="F214" s="52" t="s">
        <v>190</v>
      </c>
      <c r="G214" s="52" t="s">
        <v>143</v>
      </c>
      <c r="H214" s="52">
        <v>100</v>
      </c>
    </row>
    <row r="215" spans="1:8">
      <c r="A215" s="52" t="s">
        <v>52</v>
      </c>
      <c r="B215" s="52" t="s">
        <v>351</v>
      </c>
      <c r="C215" s="52" t="s">
        <v>188</v>
      </c>
      <c r="D215" s="52" t="s">
        <v>173</v>
      </c>
      <c r="E215" s="52" t="s">
        <v>152</v>
      </c>
      <c r="F215" s="52" t="s">
        <v>188</v>
      </c>
      <c r="G215" s="52" t="s">
        <v>167</v>
      </c>
      <c r="H215" s="52">
        <v>100</v>
      </c>
    </row>
    <row r="216" spans="1:8">
      <c r="A216" s="52" t="s">
        <v>52</v>
      </c>
      <c r="B216" s="52" t="s">
        <v>351</v>
      </c>
      <c r="C216" s="52" t="s">
        <v>188</v>
      </c>
      <c r="D216" s="52" t="s">
        <v>330</v>
      </c>
      <c r="E216" s="52" t="s">
        <v>142</v>
      </c>
      <c r="F216" s="52" t="s">
        <v>326</v>
      </c>
      <c r="G216" s="52" t="s">
        <v>143</v>
      </c>
      <c r="H216" s="52">
        <v>100</v>
      </c>
    </row>
    <row r="217" spans="1:8">
      <c r="A217" s="52" t="s">
        <v>52</v>
      </c>
      <c r="B217" s="52" t="s">
        <v>351</v>
      </c>
      <c r="C217" s="52" t="s">
        <v>188</v>
      </c>
      <c r="D217" s="52" t="s">
        <v>195</v>
      </c>
      <c r="E217" s="52" t="s">
        <v>142</v>
      </c>
      <c r="F217" s="52" t="s">
        <v>190</v>
      </c>
      <c r="G217" s="52" t="s">
        <v>143</v>
      </c>
      <c r="H217" s="52">
        <v>100</v>
      </c>
    </row>
    <row r="218" spans="1:8">
      <c r="A218" s="52" t="s">
        <v>52</v>
      </c>
      <c r="B218" s="52" t="s">
        <v>351</v>
      </c>
      <c r="C218" s="52" t="s">
        <v>188</v>
      </c>
      <c r="D218" s="52" t="s">
        <v>194</v>
      </c>
      <c r="E218" s="52" t="s">
        <v>192</v>
      </c>
      <c r="F218" s="52" t="s">
        <v>190</v>
      </c>
      <c r="G218" s="52" t="s">
        <v>140</v>
      </c>
      <c r="H218" s="52">
        <v>100</v>
      </c>
    </row>
    <row r="219" spans="1:8">
      <c r="A219" s="52" t="s">
        <v>52</v>
      </c>
      <c r="B219" s="52" t="s">
        <v>351</v>
      </c>
      <c r="C219" s="52" t="s">
        <v>188</v>
      </c>
      <c r="D219" s="52" t="s">
        <v>325</v>
      </c>
      <c r="E219" s="52" t="s">
        <v>192</v>
      </c>
      <c r="F219" s="52" t="s">
        <v>326</v>
      </c>
      <c r="G219" s="52" t="s">
        <v>140</v>
      </c>
      <c r="H219" s="52">
        <v>100</v>
      </c>
    </row>
    <row r="220" spans="1:8">
      <c r="A220" s="52" t="s">
        <v>52</v>
      </c>
      <c r="B220" s="52" t="s">
        <v>351</v>
      </c>
      <c r="C220" s="52" t="s">
        <v>188</v>
      </c>
      <c r="D220" s="52" t="s">
        <v>331</v>
      </c>
      <c r="E220" s="52" t="s">
        <v>192</v>
      </c>
      <c r="F220" s="52" t="s">
        <v>324</v>
      </c>
      <c r="G220" s="52" t="s">
        <v>140</v>
      </c>
      <c r="H220" s="52">
        <v>100</v>
      </c>
    </row>
    <row r="221" spans="1:8">
      <c r="A221" s="52" t="s">
        <v>52</v>
      </c>
      <c r="B221" s="52" t="s">
        <v>351</v>
      </c>
      <c r="C221" s="52" t="s">
        <v>188</v>
      </c>
      <c r="D221" s="52" t="s">
        <v>173</v>
      </c>
      <c r="E221" s="52" t="s">
        <v>152</v>
      </c>
      <c r="F221" s="52" t="s">
        <v>188</v>
      </c>
      <c r="G221" s="52" t="s">
        <v>167</v>
      </c>
      <c r="H221" s="52">
        <v>100</v>
      </c>
    </row>
    <row r="222" spans="1:8">
      <c r="A222" s="52" t="s">
        <v>52</v>
      </c>
      <c r="B222" s="52" t="s">
        <v>348</v>
      </c>
      <c r="C222" s="52" t="s">
        <v>188</v>
      </c>
      <c r="D222" s="52" t="s">
        <v>329</v>
      </c>
      <c r="E222" s="52" t="s">
        <v>142</v>
      </c>
      <c r="F222" s="52" t="s">
        <v>324</v>
      </c>
      <c r="G222" s="52" t="s">
        <v>143</v>
      </c>
      <c r="H222" s="52">
        <v>100</v>
      </c>
    </row>
    <row r="223" spans="1:8">
      <c r="A223" s="52" t="s">
        <v>52</v>
      </c>
      <c r="B223" s="52" t="s">
        <v>348</v>
      </c>
      <c r="C223" s="52" t="s">
        <v>188</v>
      </c>
      <c r="D223" s="52" t="s">
        <v>323</v>
      </c>
      <c r="E223" s="52" t="s">
        <v>142</v>
      </c>
      <c r="F223" s="52" t="s">
        <v>324</v>
      </c>
      <c r="G223" s="52" t="s">
        <v>143</v>
      </c>
      <c r="H223" s="52">
        <v>100</v>
      </c>
    </row>
    <row r="224" spans="1:8">
      <c r="A224" s="52" t="s">
        <v>52</v>
      </c>
      <c r="B224" s="52" t="s">
        <v>348</v>
      </c>
      <c r="C224" s="52" t="s">
        <v>188</v>
      </c>
      <c r="D224" s="52" t="s">
        <v>325</v>
      </c>
      <c r="E224" s="52" t="s">
        <v>192</v>
      </c>
      <c r="F224" s="52" t="s">
        <v>326</v>
      </c>
      <c r="G224" s="52" t="s">
        <v>140</v>
      </c>
      <c r="H224" s="52">
        <v>100</v>
      </c>
    </row>
    <row r="225" spans="1:8">
      <c r="A225" s="52" t="s">
        <v>52</v>
      </c>
      <c r="B225" s="52" t="s">
        <v>348</v>
      </c>
      <c r="C225" s="52" t="s">
        <v>188</v>
      </c>
      <c r="D225" s="52" t="s">
        <v>331</v>
      </c>
      <c r="E225" s="52" t="s">
        <v>192</v>
      </c>
      <c r="F225" s="52" t="s">
        <v>324</v>
      </c>
      <c r="G225" s="52" t="s">
        <v>140</v>
      </c>
      <c r="H225" s="52">
        <v>100</v>
      </c>
    </row>
    <row r="226" spans="1:8">
      <c r="A226" s="52" t="s">
        <v>52</v>
      </c>
      <c r="B226" s="52" t="s">
        <v>348</v>
      </c>
      <c r="C226" s="52" t="s">
        <v>188</v>
      </c>
      <c r="D226" s="52" t="s">
        <v>173</v>
      </c>
      <c r="E226" s="52" t="s">
        <v>152</v>
      </c>
      <c r="F226" s="52" t="s">
        <v>188</v>
      </c>
      <c r="G226" s="52" t="s">
        <v>167</v>
      </c>
      <c r="H226" s="52">
        <v>100</v>
      </c>
    </row>
    <row r="227" spans="1:8">
      <c r="A227" s="52" t="s">
        <v>63</v>
      </c>
      <c r="B227" s="52" t="s">
        <v>352</v>
      </c>
      <c r="C227" s="52" t="s">
        <v>353</v>
      </c>
      <c r="D227" s="52" t="s">
        <v>354</v>
      </c>
      <c r="E227" s="52" t="s">
        <v>152</v>
      </c>
      <c r="F227" s="52" t="s">
        <v>353</v>
      </c>
      <c r="G227" s="52" t="s">
        <v>154</v>
      </c>
      <c r="H227" s="52">
        <v>75</v>
      </c>
    </row>
    <row r="228" spans="1:8">
      <c r="A228" s="52" t="s">
        <v>9</v>
      </c>
      <c r="B228" s="52" t="s">
        <v>355</v>
      </c>
      <c r="C228" s="52" t="s">
        <v>148</v>
      </c>
      <c r="D228" s="52" t="s">
        <v>151</v>
      </c>
      <c r="E228" s="52" t="s">
        <v>152</v>
      </c>
      <c r="F228" s="52" t="s">
        <v>153</v>
      </c>
      <c r="G228" s="52" t="s">
        <v>154</v>
      </c>
      <c r="H228" s="52">
        <v>100</v>
      </c>
    </row>
    <row r="229" spans="1:8">
      <c r="A229" s="52" t="s">
        <v>9</v>
      </c>
      <c r="B229" s="52" t="s">
        <v>355</v>
      </c>
      <c r="C229" s="52" t="s">
        <v>148</v>
      </c>
      <c r="D229" s="52" t="s">
        <v>356</v>
      </c>
      <c r="E229" s="52" t="s">
        <v>138</v>
      </c>
      <c r="F229" s="52" t="s">
        <v>357</v>
      </c>
      <c r="G229" s="52" t="s">
        <v>140</v>
      </c>
      <c r="H229" s="52">
        <v>100</v>
      </c>
    </row>
    <row r="230" spans="1:8">
      <c r="A230" s="52" t="s">
        <v>9</v>
      </c>
      <c r="B230" s="52" t="s">
        <v>358</v>
      </c>
      <c r="C230" s="52" t="s">
        <v>237</v>
      </c>
      <c r="D230" s="52" t="s">
        <v>238</v>
      </c>
      <c r="E230" s="52" t="s">
        <v>207</v>
      </c>
      <c r="F230" s="52" t="s">
        <v>237</v>
      </c>
      <c r="G230" s="52" t="s">
        <v>208</v>
      </c>
      <c r="H230" s="52">
        <v>100</v>
      </c>
    </row>
    <row r="231" spans="1:8">
      <c r="A231" s="52" t="s">
        <v>9</v>
      </c>
      <c r="B231" s="52" t="s">
        <v>358</v>
      </c>
      <c r="C231" s="52" t="s">
        <v>235</v>
      </c>
      <c r="D231" s="52" t="s">
        <v>236</v>
      </c>
      <c r="E231" s="52" t="s">
        <v>207</v>
      </c>
      <c r="F231" s="52" t="s">
        <v>235</v>
      </c>
      <c r="G231" s="52" t="s">
        <v>208</v>
      </c>
      <c r="H231" s="52">
        <v>100</v>
      </c>
    </row>
    <row r="232" spans="1:8">
      <c r="A232" s="52" t="s">
        <v>9</v>
      </c>
      <c r="B232" s="52" t="s">
        <v>358</v>
      </c>
      <c r="C232" s="52" t="s">
        <v>247</v>
      </c>
      <c r="D232" s="52" t="s">
        <v>248</v>
      </c>
      <c r="E232" s="52" t="s">
        <v>207</v>
      </c>
      <c r="F232" s="52" t="s">
        <v>247</v>
      </c>
      <c r="G232" s="52" t="s">
        <v>208</v>
      </c>
      <c r="H232" s="52">
        <v>100</v>
      </c>
    </row>
    <row r="233" spans="1:8">
      <c r="A233" s="52" t="s">
        <v>9</v>
      </c>
      <c r="B233" s="52" t="s">
        <v>358</v>
      </c>
      <c r="C233" s="52" t="s">
        <v>233</v>
      </c>
      <c r="D233" s="52" t="s">
        <v>234</v>
      </c>
      <c r="E233" s="52" t="s">
        <v>207</v>
      </c>
      <c r="F233" s="52" t="s">
        <v>233</v>
      </c>
      <c r="G233" s="52" t="s">
        <v>208</v>
      </c>
      <c r="H233" s="52">
        <v>100</v>
      </c>
    </row>
    <row r="234" spans="1:8">
      <c r="A234" s="52" t="s">
        <v>9</v>
      </c>
      <c r="B234" s="52" t="s">
        <v>358</v>
      </c>
      <c r="C234" s="52" t="s">
        <v>245</v>
      </c>
      <c r="D234" s="52" t="s">
        <v>246</v>
      </c>
      <c r="E234" s="52" t="s">
        <v>207</v>
      </c>
      <c r="F234" s="52" t="s">
        <v>245</v>
      </c>
      <c r="G234" s="52" t="s">
        <v>208</v>
      </c>
      <c r="H234" s="52">
        <v>100</v>
      </c>
    </row>
    <row r="235" spans="1:8">
      <c r="A235" s="52" t="s">
        <v>9</v>
      </c>
      <c r="B235" s="52" t="s">
        <v>358</v>
      </c>
      <c r="C235" s="52" t="s">
        <v>231</v>
      </c>
      <c r="D235" s="52" t="s">
        <v>232</v>
      </c>
      <c r="E235" s="52" t="s">
        <v>207</v>
      </c>
      <c r="F235" s="52" t="s">
        <v>231</v>
      </c>
      <c r="G235" s="52" t="s">
        <v>208</v>
      </c>
      <c r="H235" s="52">
        <v>100</v>
      </c>
    </row>
    <row r="236" spans="1:8">
      <c r="A236" s="52" t="s">
        <v>9</v>
      </c>
      <c r="B236" s="52" t="s">
        <v>358</v>
      </c>
      <c r="C236" s="52" t="s">
        <v>229</v>
      </c>
      <c r="D236" s="52" t="s">
        <v>230</v>
      </c>
      <c r="E236" s="52" t="s">
        <v>207</v>
      </c>
      <c r="F236" s="52" t="s">
        <v>229</v>
      </c>
      <c r="G236" s="52" t="s">
        <v>208</v>
      </c>
      <c r="H236" s="52">
        <v>100</v>
      </c>
    </row>
    <row r="237" spans="1:8">
      <c r="A237" s="52" t="s">
        <v>9</v>
      </c>
      <c r="B237" s="52" t="s">
        <v>358</v>
      </c>
      <c r="C237" s="52" t="s">
        <v>239</v>
      </c>
      <c r="D237" s="52" t="s">
        <v>240</v>
      </c>
      <c r="E237" s="52" t="s">
        <v>207</v>
      </c>
      <c r="F237" s="52" t="s">
        <v>239</v>
      </c>
      <c r="G237" s="52" t="s">
        <v>208</v>
      </c>
      <c r="H237" s="52">
        <v>100</v>
      </c>
    </row>
    <row r="238" spans="1:8">
      <c r="A238" s="52" t="s">
        <v>9</v>
      </c>
      <c r="B238" s="52" t="s">
        <v>358</v>
      </c>
      <c r="C238" s="52" t="s">
        <v>241</v>
      </c>
      <c r="D238" s="52" t="s">
        <v>242</v>
      </c>
      <c r="E238" s="52" t="s">
        <v>207</v>
      </c>
      <c r="F238" s="52" t="s">
        <v>241</v>
      </c>
      <c r="G238" s="52" t="s">
        <v>208</v>
      </c>
      <c r="H238" s="52">
        <v>100</v>
      </c>
    </row>
    <row r="239" spans="1:8">
      <c r="A239" s="52" t="s">
        <v>9</v>
      </c>
      <c r="B239" s="52" t="s">
        <v>358</v>
      </c>
      <c r="C239" s="52" t="s">
        <v>205</v>
      </c>
      <c r="D239" s="52" t="s">
        <v>206</v>
      </c>
      <c r="E239" s="52" t="s">
        <v>207</v>
      </c>
      <c r="F239" s="52" t="s">
        <v>205</v>
      </c>
      <c r="G239" s="52" t="s">
        <v>208</v>
      </c>
      <c r="H239" s="52">
        <v>100</v>
      </c>
    </row>
    <row r="240" spans="1:8">
      <c r="A240" s="52" t="s">
        <v>9</v>
      </c>
      <c r="B240" s="52" t="s">
        <v>358</v>
      </c>
      <c r="C240" s="52" t="s">
        <v>227</v>
      </c>
      <c r="D240" s="52" t="s">
        <v>228</v>
      </c>
      <c r="E240" s="52" t="s">
        <v>207</v>
      </c>
      <c r="F240" s="52" t="s">
        <v>227</v>
      </c>
      <c r="G240" s="52" t="s">
        <v>208</v>
      </c>
      <c r="H240" s="52">
        <v>100</v>
      </c>
    </row>
    <row r="241" spans="1:8">
      <c r="A241" s="52" t="s">
        <v>9</v>
      </c>
      <c r="B241" s="52" t="s">
        <v>358</v>
      </c>
      <c r="C241" s="52" t="s">
        <v>225</v>
      </c>
      <c r="D241" s="52" t="s">
        <v>226</v>
      </c>
      <c r="E241" s="52" t="s">
        <v>207</v>
      </c>
      <c r="F241" s="52" t="s">
        <v>225</v>
      </c>
      <c r="G241" s="52" t="s">
        <v>208</v>
      </c>
      <c r="H241" s="52">
        <v>100</v>
      </c>
    </row>
    <row r="242" spans="1:8">
      <c r="A242" s="52" t="s">
        <v>9</v>
      </c>
      <c r="B242" s="52" t="s">
        <v>358</v>
      </c>
      <c r="C242" s="52" t="s">
        <v>223</v>
      </c>
      <c r="D242" s="52" t="s">
        <v>224</v>
      </c>
      <c r="E242" s="52" t="s">
        <v>207</v>
      </c>
      <c r="F242" s="52" t="s">
        <v>223</v>
      </c>
      <c r="G242" s="52" t="s">
        <v>208</v>
      </c>
      <c r="H242" s="52">
        <v>100</v>
      </c>
    </row>
    <row r="243" spans="1:8">
      <c r="A243" s="52" t="s">
        <v>9</v>
      </c>
      <c r="B243" s="52" t="s">
        <v>358</v>
      </c>
      <c r="C243" s="52" t="s">
        <v>252</v>
      </c>
      <c r="D243" s="52" t="s">
        <v>253</v>
      </c>
      <c r="E243" s="52" t="s">
        <v>207</v>
      </c>
      <c r="F243" s="52" t="s">
        <v>252</v>
      </c>
      <c r="G243" s="52" t="s">
        <v>208</v>
      </c>
      <c r="H243" s="52">
        <v>100</v>
      </c>
    </row>
    <row r="244" spans="1:8">
      <c r="A244" s="52" t="s">
        <v>9</v>
      </c>
      <c r="B244" s="52" t="s">
        <v>358</v>
      </c>
      <c r="C244" s="52" t="s">
        <v>250</v>
      </c>
      <c r="D244" s="52" t="s">
        <v>251</v>
      </c>
      <c r="E244" s="52" t="s">
        <v>207</v>
      </c>
      <c r="F244" s="52" t="s">
        <v>250</v>
      </c>
      <c r="G244" s="52" t="s">
        <v>208</v>
      </c>
      <c r="H244" s="52">
        <v>100</v>
      </c>
    </row>
    <row r="245" spans="1:8">
      <c r="A245" s="52" t="s">
        <v>9</v>
      </c>
      <c r="B245" s="52" t="s">
        <v>358</v>
      </c>
      <c r="C245" s="52" t="s">
        <v>243</v>
      </c>
      <c r="D245" s="52" t="s">
        <v>244</v>
      </c>
      <c r="E245" s="52" t="s">
        <v>207</v>
      </c>
      <c r="F245" s="52" t="s">
        <v>243</v>
      </c>
      <c r="G245" s="52" t="s">
        <v>208</v>
      </c>
      <c r="H245" s="52">
        <v>100</v>
      </c>
    </row>
    <row r="246" spans="1:8">
      <c r="A246" s="52" t="s">
        <v>9</v>
      </c>
      <c r="B246" s="52" t="s">
        <v>358</v>
      </c>
      <c r="C246" s="52" t="s">
        <v>249</v>
      </c>
      <c r="D246" s="52" t="s">
        <v>217</v>
      </c>
      <c r="E246" s="52" t="s">
        <v>207</v>
      </c>
      <c r="F246" s="52" t="s">
        <v>249</v>
      </c>
      <c r="G246" s="52" t="s">
        <v>208</v>
      </c>
      <c r="H246" s="52">
        <v>100</v>
      </c>
    </row>
    <row r="247" spans="1:8">
      <c r="A247" s="52" t="s">
        <v>9</v>
      </c>
      <c r="B247" s="52" t="s">
        <v>358</v>
      </c>
      <c r="C247" s="52" t="s">
        <v>218</v>
      </c>
      <c r="D247" s="52" t="s">
        <v>359</v>
      </c>
      <c r="E247" s="52" t="s">
        <v>142</v>
      </c>
      <c r="F247" s="52" t="s">
        <v>218</v>
      </c>
      <c r="G247" s="52" t="s">
        <v>143</v>
      </c>
      <c r="H247" s="52">
        <v>100</v>
      </c>
    </row>
    <row r="248" spans="1:8">
      <c r="A248" s="52" t="s">
        <v>9</v>
      </c>
      <c r="B248" s="52" t="s">
        <v>358</v>
      </c>
      <c r="C248" s="52" t="s">
        <v>211</v>
      </c>
      <c r="D248" s="52" t="s">
        <v>212</v>
      </c>
      <c r="E248" s="52" t="s">
        <v>213</v>
      </c>
      <c r="F248" s="52" t="s">
        <v>211</v>
      </c>
      <c r="G248" s="52" t="s">
        <v>208</v>
      </c>
      <c r="H248" s="52">
        <v>100</v>
      </c>
    </row>
    <row r="249" spans="1:8">
      <c r="A249" s="52" t="s">
        <v>9</v>
      </c>
      <c r="B249" s="52" t="s">
        <v>358</v>
      </c>
      <c r="C249" s="52" t="s">
        <v>216</v>
      </c>
      <c r="D249" s="52" t="s">
        <v>217</v>
      </c>
      <c r="E249" s="52" t="s">
        <v>213</v>
      </c>
      <c r="F249" s="52" t="s">
        <v>216</v>
      </c>
      <c r="G249" s="52" t="s">
        <v>208</v>
      </c>
      <c r="H249" s="52">
        <v>100</v>
      </c>
    </row>
    <row r="250" spans="1:8">
      <c r="A250" s="52" t="s">
        <v>9</v>
      </c>
      <c r="B250" s="52" t="s">
        <v>358</v>
      </c>
      <c r="C250" s="52" t="s">
        <v>221</v>
      </c>
      <c r="D250" s="52" t="s">
        <v>222</v>
      </c>
      <c r="E250" s="52" t="s">
        <v>207</v>
      </c>
      <c r="F250" s="52" t="s">
        <v>221</v>
      </c>
      <c r="G250" s="52" t="s">
        <v>208</v>
      </c>
      <c r="H250" s="52">
        <v>100</v>
      </c>
    </row>
    <row r="251" spans="1:8">
      <c r="A251" s="52" t="s">
        <v>9</v>
      </c>
      <c r="B251" s="52" t="s">
        <v>358</v>
      </c>
      <c r="C251" s="52" t="s">
        <v>219</v>
      </c>
      <c r="D251" s="52" t="s">
        <v>220</v>
      </c>
      <c r="E251" s="52" t="s">
        <v>207</v>
      </c>
      <c r="F251" s="52" t="s">
        <v>219</v>
      </c>
      <c r="G251" s="52" t="s">
        <v>208</v>
      </c>
      <c r="H251" s="52">
        <v>100</v>
      </c>
    </row>
    <row r="252" spans="1:8">
      <c r="A252" s="52" t="s">
        <v>9</v>
      </c>
      <c r="B252" s="52" t="s">
        <v>358</v>
      </c>
      <c r="C252" s="52" t="s">
        <v>218</v>
      </c>
      <c r="D252" s="52" t="s">
        <v>212</v>
      </c>
      <c r="E252" s="52" t="s">
        <v>207</v>
      </c>
      <c r="F252" s="52" t="s">
        <v>218</v>
      </c>
      <c r="G252" s="52" t="s">
        <v>208</v>
      </c>
      <c r="H252" s="52">
        <v>100</v>
      </c>
    </row>
    <row r="253" spans="1:8">
      <c r="A253" s="52" t="s">
        <v>9</v>
      </c>
      <c r="B253" s="52" t="s">
        <v>358</v>
      </c>
      <c r="C253" s="52" t="s">
        <v>209</v>
      </c>
      <c r="D253" s="52" t="s">
        <v>210</v>
      </c>
      <c r="E253" s="52" t="s">
        <v>207</v>
      </c>
      <c r="F253" s="52" t="s">
        <v>209</v>
      </c>
      <c r="G253" s="52" t="s">
        <v>208</v>
      </c>
      <c r="H253" s="52">
        <v>100</v>
      </c>
    </row>
    <row r="254" spans="1:8">
      <c r="A254" s="52" t="s">
        <v>9</v>
      </c>
      <c r="B254" s="52" t="s">
        <v>358</v>
      </c>
      <c r="C254" s="52" t="s">
        <v>214</v>
      </c>
      <c r="D254" s="52" t="s">
        <v>215</v>
      </c>
      <c r="E254" s="52" t="s">
        <v>207</v>
      </c>
      <c r="F254" s="52" t="s">
        <v>214</v>
      </c>
      <c r="G254" s="52" t="s">
        <v>208</v>
      </c>
      <c r="H254" s="52">
        <v>100</v>
      </c>
    </row>
    <row r="255" spans="1:8">
      <c r="A255" s="52" t="s">
        <v>9</v>
      </c>
      <c r="B255" s="52" t="s">
        <v>360</v>
      </c>
      <c r="C255" s="52" t="s">
        <v>148</v>
      </c>
      <c r="D255" s="52" t="s">
        <v>361</v>
      </c>
      <c r="E255" s="52" t="s">
        <v>142</v>
      </c>
      <c r="F255" s="52" t="s">
        <v>347</v>
      </c>
      <c r="G255" s="52" t="s">
        <v>143</v>
      </c>
      <c r="H255" s="52">
        <v>75</v>
      </c>
    </row>
    <row r="256" spans="1:8">
      <c r="A256" s="52" t="s">
        <v>9</v>
      </c>
      <c r="B256" s="52" t="s">
        <v>362</v>
      </c>
      <c r="C256" s="52" t="s">
        <v>148</v>
      </c>
      <c r="D256" s="52" t="s">
        <v>363</v>
      </c>
      <c r="E256" s="52" t="s">
        <v>142</v>
      </c>
      <c r="F256" s="52" t="s">
        <v>347</v>
      </c>
      <c r="G256" s="52" t="s">
        <v>143</v>
      </c>
      <c r="H256" s="52">
        <v>90</v>
      </c>
    </row>
    <row r="257" spans="1:8">
      <c r="A257" s="52" t="s">
        <v>9</v>
      </c>
      <c r="B257" s="52" t="s">
        <v>364</v>
      </c>
      <c r="C257" s="52" t="s">
        <v>148</v>
      </c>
      <c r="D257" s="52" t="s">
        <v>365</v>
      </c>
      <c r="E257" s="52" t="s">
        <v>142</v>
      </c>
      <c r="F257" s="52" t="s">
        <v>347</v>
      </c>
      <c r="G257" s="52" t="s">
        <v>143</v>
      </c>
      <c r="H257" s="52">
        <v>100</v>
      </c>
    </row>
    <row r="258" spans="1:8">
      <c r="A258" s="52" t="s">
        <v>9</v>
      </c>
      <c r="B258" s="52" t="s">
        <v>366</v>
      </c>
      <c r="C258" s="52" t="s">
        <v>148</v>
      </c>
      <c r="D258" s="52" t="s">
        <v>367</v>
      </c>
      <c r="E258" s="52" t="s">
        <v>142</v>
      </c>
      <c r="F258" s="52" t="s">
        <v>347</v>
      </c>
      <c r="G258" s="52" t="s">
        <v>143</v>
      </c>
      <c r="H258" s="52">
        <v>100</v>
      </c>
    </row>
    <row r="259" spans="1:8">
      <c r="A259" s="52" t="s">
        <v>64</v>
      </c>
      <c r="B259" s="52" t="s">
        <v>368</v>
      </c>
      <c r="C259" s="52" t="s">
        <v>353</v>
      </c>
      <c r="D259" s="52" t="s">
        <v>354</v>
      </c>
      <c r="E259" s="52" t="s">
        <v>152</v>
      </c>
      <c r="F259" s="52" t="s">
        <v>353</v>
      </c>
      <c r="G259" s="52" t="s">
        <v>154</v>
      </c>
      <c r="H259" s="52">
        <v>75</v>
      </c>
    </row>
    <row r="260" spans="1:8">
      <c r="A260" s="52" t="s">
        <v>12</v>
      </c>
      <c r="B260" s="52" t="s">
        <v>12</v>
      </c>
      <c r="C260" s="52" t="s">
        <v>158</v>
      </c>
      <c r="D260" s="52" t="s">
        <v>176</v>
      </c>
      <c r="E260" s="52" t="s">
        <v>138</v>
      </c>
      <c r="F260" s="52" t="s">
        <v>177</v>
      </c>
      <c r="G260" s="52" t="s">
        <v>161</v>
      </c>
    </row>
    <row r="261" spans="1:8">
      <c r="A261" s="52" t="s">
        <v>12</v>
      </c>
      <c r="B261" s="52" t="s">
        <v>12</v>
      </c>
      <c r="C261" s="52" t="s">
        <v>158</v>
      </c>
      <c r="D261" s="52" t="s">
        <v>173</v>
      </c>
      <c r="E261" s="52" t="s">
        <v>152</v>
      </c>
      <c r="F261" s="52" t="s">
        <v>153</v>
      </c>
      <c r="G261" s="52" t="s">
        <v>154</v>
      </c>
      <c r="H261" s="52">
        <v>100</v>
      </c>
    </row>
    <row r="262" spans="1:8">
      <c r="A262" s="52" t="s">
        <v>12</v>
      </c>
      <c r="B262" s="52" t="s">
        <v>12</v>
      </c>
      <c r="C262" s="52" t="s">
        <v>158</v>
      </c>
      <c r="D262" s="52" t="s">
        <v>159</v>
      </c>
      <c r="E262" s="52" t="s">
        <v>138</v>
      </c>
      <c r="F262" s="52" t="s">
        <v>160</v>
      </c>
      <c r="G262" s="52" t="s">
        <v>161</v>
      </c>
      <c r="H262" s="52">
        <v>100</v>
      </c>
    </row>
    <row r="263" spans="1:8">
      <c r="A263" s="52" t="s">
        <v>12</v>
      </c>
      <c r="B263" s="52" t="s">
        <v>12</v>
      </c>
      <c r="C263" s="52" t="s">
        <v>158</v>
      </c>
      <c r="D263" s="52" t="s">
        <v>169</v>
      </c>
      <c r="E263" s="52" t="s">
        <v>138</v>
      </c>
      <c r="F263" s="52" t="s">
        <v>170</v>
      </c>
      <c r="G263" s="52" t="s">
        <v>161</v>
      </c>
      <c r="H263" s="52">
        <v>100</v>
      </c>
    </row>
    <row r="264" spans="1:8">
      <c r="A264" s="52" t="s">
        <v>41</v>
      </c>
      <c r="B264" s="52" t="s">
        <v>41</v>
      </c>
      <c r="C264" s="52" t="s">
        <v>158</v>
      </c>
      <c r="D264" s="52" t="s">
        <v>181</v>
      </c>
      <c r="E264" s="52" t="s">
        <v>138</v>
      </c>
      <c r="F264" s="52" t="s">
        <v>182</v>
      </c>
      <c r="G264" s="52" t="s">
        <v>140</v>
      </c>
      <c r="H264" s="52">
        <v>100</v>
      </c>
    </row>
    <row r="265" spans="1:8">
      <c r="A265" s="52" t="s">
        <v>41</v>
      </c>
      <c r="B265" s="52" t="s">
        <v>41</v>
      </c>
      <c r="C265" s="52" t="s">
        <v>158</v>
      </c>
      <c r="D265" s="52" t="s">
        <v>171</v>
      </c>
      <c r="E265" s="52" t="s">
        <v>138</v>
      </c>
      <c r="F265" s="52" t="s">
        <v>172</v>
      </c>
      <c r="G265" s="52" t="s">
        <v>140</v>
      </c>
      <c r="H265" s="52">
        <v>100</v>
      </c>
    </row>
    <row r="266" spans="1:8">
      <c r="A266" s="52" t="s">
        <v>41</v>
      </c>
      <c r="B266" s="52" t="s">
        <v>41</v>
      </c>
      <c r="C266" s="52" t="s">
        <v>158</v>
      </c>
      <c r="D266" s="52" t="s">
        <v>173</v>
      </c>
      <c r="E266" s="52" t="s">
        <v>152</v>
      </c>
      <c r="F266" s="52" t="s">
        <v>153</v>
      </c>
      <c r="G266" s="52" t="s">
        <v>154</v>
      </c>
      <c r="H266" s="52">
        <v>100</v>
      </c>
    </row>
    <row r="267" spans="1:8">
      <c r="A267" s="52" t="s">
        <v>42</v>
      </c>
      <c r="B267" s="52" t="s">
        <v>42</v>
      </c>
      <c r="C267" s="52" t="s">
        <v>158</v>
      </c>
      <c r="D267" s="52" t="s">
        <v>173</v>
      </c>
      <c r="E267" s="52" t="s">
        <v>152</v>
      </c>
      <c r="F267" s="52" t="s">
        <v>153</v>
      </c>
      <c r="G267" s="52" t="s">
        <v>154</v>
      </c>
      <c r="H267" s="52">
        <v>100</v>
      </c>
    </row>
    <row r="268" spans="1:8">
      <c r="A268" s="52" t="s">
        <v>42</v>
      </c>
      <c r="B268" s="52" t="s">
        <v>42</v>
      </c>
      <c r="C268" s="52" t="s">
        <v>158</v>
      </c>
      <c r="D268" s="52" t="s">
        <v>171</v>
      </c>
      <c r="E268" s="52" t="s">
        <v>138</v>
      </c>
      <c r="F268" s="52" t="s">
        <v>172</v>
      </c>
      <c r="G268" s="52" t="s">
        <v>140</v>
      </c>
      <c r="H268" s="52">
        <v>100</v>
      </c>
    </row>
    <row r="269" spans="1:8">
      <c r="A269" s="52" t="s">
        <v>42</v>
      </c>
      <c r="B269" s="52" t="s">
        <v>42</v>
      </c>
      <c r="C269" s="52" t="s">
        <v>158</v>
      </c>
      <c r="D269" s="52" t="s">
        <v>181</v>
      </c>
      <c r="E269" s="52" t="s">
        <v>138</v>
      </c>
      <c r="F269" s="52" t="s">
        <v>182</v>
      </c>
      <c r="G269" s="52" t="s">
        <v>140</v>
      </c>
      <c r="H269" s="52">
        <v>100</v>
      </c>
    </row>
    <row r="270" spans="1:8">
      <c r="A270" s="52" t="s">
        <v>47</v>
      </c>
      <c r="B270" s="52" t="s">
        <v>47</v>
      </c>
      <c r="C270" s="52" t="s">
        <v>148</v>
      </c>
      <c r="D270" s="52" t="s">
        <v>151</v>
      </c>
      <c r="E270" s="52" t="s">
        <v>152</v>
      </c>
      <c r="F270" s="52" t="s">
        <v>153</v>
      </c>
      <c r="G270" s="52" t="s">
        <v>154</v>
      </c>
      <c r="H270" s="52">
        <v>100</v>
      </c>
    </row>
    <row r="271" spans="1:8">
      <c r="A271" s="52" t="s">
        <v>48</v>
      </c>
      <c r="B271" s="52" t="s">
        <v>48</v>
      </c>
      <c r="C271" s="52" t="s">
        <v>148</v>
      </c>
      <c r="D271" s="52" t="s">
        <v>151</v>
      </c>
      <c r="E271" s="52" t="s">
        <v>152</v>
      </c>
      <c r="F271" s="52" t="s">
        <v>153</v>
      </c>
      <c r="G271" s="52" t="s">
        <v>154</v>
      </c>
      <c r="H271" s="52">
        <v>100</v>
      </c>
    </row>
    <row r="272" spans="1:8">
      <c r="A272" s="52" t="s">
        <v>49</v>
      </c>
      <c r="B272" s="52" t="s">
        <v>49</v>
      </c>
      <c r="C272" s="52" t="s">
        <v>148</v>
      </c>
      <c r="D272" s="52" t="s">
        <v>346</v>
      </c>
      <c r="E272" s="52" t="s">
        <v>138</v>
      </c>
      <c r="F272" s="52" t="s">
        <v>347</v>
      </c>
      <c r="G272" s="52" t="s">
        <v>140</v>
      </c>
      <c r="H272" s="52">
        <v>100</v>
      </c>
    </row>
    <row r="273" spans="1:8">
      <c r="A273" s="52" t="s">
        <v>49</v>
      </c>
      <c r="B273" s="52" t="s">
        <v>49</v>
      </c>
      <c r="C273" s="52" t="s">
        <v>148</v>
      </c>
      <c r="D273" s="52" t="s">
        <v>151</v>
      </c>
      <c r="E273" s="52" t="s">
        <v>152</v>
      </c>
      <c r="F273" s="52" t="s">
        <v>153</v>
      </c>
      <c r="G273" s="52" t="s">
        <v>154</v>
      </c>
      <c r="H273" s="52">
        <v>100</v>
      </c>
    </row>
    <row r="274" spans="1:8">
      <c r="A274" s="52" t="s">
        <v>50</v>
      </c>
      <c r="B274" s="52" t="s">
        <v>50</v>
      </c>
      <c r="C274" s="52" t="s">
        <v>148</v>
      </c>
      <c r="D274" s="52" t="s">
        <v>356</v>
      </c>
      <c r="E274" s="52" t="s">
        <v>138</v>
      </c>
      <c r="F274" s="52" t="s">
        <v>357</v>
      </c>
      <c r="G274" s="52" t="s">
        <v>140</v>
      </c>
      <c r="H274" s="52">
        <v>100</v>
      </c>
    </row>
    <row r="275" spans="1:8">
      <c r="A275" s="52" t="s">
        <v>50</v>
      </c>
      <c r="B275" s="52" t="s">
        <v>50</v>
      </c>
      <c r="C275" s="52" t="s">
        <v>148</v>
      </c>
      <c r="D275" s="52" t="s">
        <v>151</v>
      </c>
      <c r="E275" s="52" t="s">
        <v>152</v>
      </c>
      <c r="F275" s="52" t="s">
        <v>153</v>
      </c>
      <c r="G275" s="52" t="s">
        <v>154</v>
      </c>
      <c r="H275" s="52">
        <v>100</v>
      </c>
    </row>
    <row r="276" spans="1:8">
      <c r="A276" s="52" t="s">
        <v>95</v>
      </c>
      <c r="B276" s="52" t="s">
        <v>95</v>
      </c>
      <c r="C276" s="52" t="s">
        <v>136</v>
      </c>
      <c r="D276" s="52" t="s">
        <v>162</v>
      </c>
      <c r="E276" s="52" t="s">
        <v>142</v>
      </c>
      <c r="F276" s="52" t="s">
        <v>139</v>
      </c>
      <c r="G276" s="52" t="s">
        <v>143</v>
      </c>
      <c r="H276" s="52">
        <v>100</v>
      </c>
    </row>
    <row r="277" spans="1:8">
      <c r="A277" s="52" t="s">
        <v>24</v>
      </c>
      <c r="B277" s="52" t="s">
        <v>24</v>
      </c>
      <c r="C277" s="52" t="s">
        <v>268</v>
      </c>
      <c r="D277" s="52" t="s">
        <v>166</v>
      </c>
      <c r="E277" s="52" t="s">
        <v>152</v>
      </c>
      <c r="F277" s="52" t="s">
        <v>268</v>
      </c>
      <c r="G277" s="52" t="s">
        <v>154</v>
      </c>
      <c r="H277" s="52">
        <v>100</v>
      </c>
    </row>
    <row r="278" spans="1:8">
      <c r="A278" s="52" t="s">
        <v>24</v>
      </c>
      <c r="B278" s="52" t="s">
        <v>24</v>
      </c>
      <c r="C278" s="52" t="s">
        <v>268</v>
      </c>
      <c r="D278" s="52" t="s">
        <v>296</v>
      </c>
      <c r="E278" s="52" t="s">
        <v>138</v>
      </c>
      <c r="F278" s="52" t="s">
        <v>297</v>
      </c>
      <c r="G278" s="52" t="s">
        <v>140</v>
      </c>
      <c r="H278" s="52">
        <v>100</v>
      </c>
    </row>
    <row r="279" spans="1:8">
      <c r="A279" s="52" t="s">
        <v>24</v>
      </c>
      <c r="B279" s="52" t="s">
        <v>24</v>
      </c>
      <c r="C279" s="52" t="s">
        <v>268</v>
      </c>
      <c r="D279" s="52" t="s">
        <v>369</v>
      </c>
      <c r="E279" s="52" t="s">
        <v>142</v>
      </c>
      <c r="F279" s="52" t="s">
        <v>270</v>
      </c>
      <c r="G279" s="52" t="s">
        <v>143</v>
      </c>
      <c r="H279" s="52">
        <v>100</v>
      </c>
    </row>
    <row r="280" spans="1:8">
      <c r="A280" s="52" t="s">
        <v>24</v>
      </c>
      <c r="B280" s="52" t="s">
        <v>24</v>
      </c>
      <c r="C280" s="52" t="s">
        <v>199</v>
      </c>
      <c r="D280" s="52" t="s">
        <v>200</v>
      </c>
      <c r="E280" s="52" t="s">
        <v>152</v>
      </c>
      <c r="F280" s="52" t="s">
        <v>199</v>
      </c>
      <c r="G280" s="52" t="s">
        <v>154</v>
      </c>
      <c r="H280" s="52">
        <v>100</v>
      </c>
    </row>
    <row r="281" spans="1:8">
      <c r="A281" s="52" t="s">
        <v>24</v>
      </c>
      <c r="B281" s="52" t="s">
        <v>24</v>
      </c>
      <c r="C281" s="52" t="s">
        <v>268</v>
      </c>
      <c r="D281" s="52" t="s">
        <v>269</v>
      </c>
      <c r="E281" s="52" t="s">
        <v>138</v>
      </c>
      <c r="F281" s="52" t="s">
        <v>270</v>
      </c>
      <c r="G281" s="52" t="s">
        <v>140</v>
      </c>
      <c r="H281" s="52">
        <v>100</v>
      </c>
    </row>
    <row r="282" spans="1:8">
      <c r="A282" s="52" t="s">
        <v>66</v>
      </c>
      <c r="B282" s="52" t="s">
        <v>66</v>
      </c>
      <c r="C282" s="52" t="s">
        <v>268</v>
      </c>
      <c r="D282" s="52" t="s">
        <v>370</v>
      </c>
      <c r="E282" s="52" t="s">
        <v>142</v>
      </c>
      <c r="F282" s="52" t="s">
        <v>297</v>
      </c>
      <c r="G282" s="52" t="s">
        <v>143</v>
      </c>
      <c r="H282" s="52">
        <v>100</v>
      </c>
    </row>
    <row r="283" spans="1:8">
      <c r="A283" s="52" t="s">
        <v>66</v>
      </c>
      <c r="B283" s="52" t="s">
        <v>66</v>
      </c>
      <c r="C283" s="52" t="s">
        <v>268</v>
      </c>
      <c r="D283" s="52" t="s">
        <v>166</v>
      </c>
      <c r="E283" s="52" t="s">
        <v>152</v>
      </c>
      <c r="F283" s="52" t="s">
        <v>268</v>
      </c>
      <c r="G283" s="52" t="s">
        <v>154</v>
      </c>
      <c r="H283" s="52">
        <v>30</v>
      </c>
    </row>
    <row r="284" spans="1:8">
      <c r="A284" s="52" t="s">
        <v>66</v>
      </c>
      <c r="B284" s="52" t="s">
        <v>66</v>
      </c>
      <c r="C284" s="52" t="s">
        <v>268</v>
      </c>
      <c r="D284" s="52" t="s">
        <v>296</v>
      </c>
      <c r="E284" s="52" t="s">
        <v>138</v>
      </c>
      <c r="F284" s="52" t="s">
        <v>297</v>
      </c>
      <c r="G284" s="52" t="s">
        <v>140</v>
      </c>
      <c r="H284" s="52">
        <v>100</v>
      </c>
    </row>
    <row r="285" spans="1:8">
      <c r="A285" s="52" t="s">
        <v>67</v>
      </c>
      <c r="B285" s="52" t="s">
        <v>67</v>
      </c>
      <c r="C285" s="52" t="s">
        <v>136</v>
      </c>
      <c r="D285" s="52" t="s">
        <v>164</v>
      </c>
      <c r="E285" s="52" t="s">
        <v>138</v>
      </c>
      <c r="F285" s="52" t="s">
        <v>165</v>
      </c>
      <c r="G285" s="52" t="s">
        <v>140</v>
      </c>
      <c r="H285" s="52">
        <v>100</v>
      </c>
    </row>
    <row r="286" spans="1:8">
      <c r="A286" s="52" t="s">
        <v>67</v>
      </c>
      <c r="B286" s="52" t="s">
        <v>67</v>
      </c>
      <c r="C286" s="52" t="s">
        <v>268</v>
      </c>
      <c r="D286" s="52" t="s">
        <v>166</v>
      </c>
      <c r="E286" s="52" t="s">
        <v>152</v>
      </c>
      <c r="F286" s="52" t="s">
        <v>268</v>
      </c>
      <c r="G286" s="52" t="s">
        <v>154</v>
      </c>
      <c r="H286" s="52">
        <v>30</v>
      </c>
    </row>
    <row r="287" spans="1:8">
      <c r="A287" s="52" t="s">
        <v>67</v>
      </c>
      <c r="B287" s="52" t="s">
        <v>67</v>
      </c>
      <c r="C287" s="52" t="s">
        <v>136</v>
      </c>
      <c r="D287" s="52" t="s">
        <v>162</v>
      </c>
      <c r="E287" s="52" t="s">
        <v>142</v>
      </c>
      <c r="F287" s="52" t="s">
        <v>139</v>
      </c>
      <c r="G287" s="52" t="s">
        <v>143</v>
      </c>
      <c r="H287" s="52">
        <v>100</v>
      </c>
    </row>
    <row r="288" spans="1:8">
      <c r="A288" s="52" t="s">
        <v>67</v>
      </c>
      <c r="B288" s="52" t="s">
        <v>67</v>
      </c>
      <c r="C288" s="52" t="s">
        <v>268</v>
      </c>
      <c r="D288" s="52" t="s">
        <v>296</v>
      </c>
      <c r="E288" s="52" t="s">
        <v>138</v>
      </c>
      <c r="F288" s="52" t="s">
        <v>297</v>
      </c>
      <c r="G288" s="52" t="s">
        <v>140</v>
      </c>
      <c r="H288" s="52">
        <v>100</v>
      </c>
    </row>
    <row r="289" spans="1:8">
      <c r="A289" s="52" t="s">
        <v>68</v>
      </c>
      <c r="B289" s="52" t="s">
        <v>68</v>
      </c>
      <c r="C289" s="52" t="s">
        <v>268</v>
      </c>
      <c r="D289" s="52" t="s">
        <v>370</v>
      </c>
      <c r="E289" s="52" t="s">
        <v>142</v>
      </c>
      <c r="F289" s="52" t="s">
        <v>297</v>
      </c>
      <c r="G289" s="52" t="s">
        <v>143</v>
      </c>
      <c r="H289" s="52">
        <v>100</v>
      </c>
    </row>
    <row r="290" spans="1:8">
      <c r="A290" s="52" t="s">
        <v>68</v>
      </c>
      <c r="B290" s="52" t="s">
        <v>68</v>
      </c>
      <c r="C290" s="52" t="s">
        <v>268</v>
      </c>
      <c r="D290" s="52" t="s">
        <v>166</v>
      </c>
      <c r="E290" s="52" t="s">
        <v>152</v>
      </c>
      <c r="F290" s="52" t="s">
        <v>268</v>
      </c>
      <c r="G290" s="52" t="s">
        <v>154</v>
      </c>
      <c r="H290" s="52">
        <v>30</v>
      </c>
    </row>
    <row r="291" spans="1:8">
      <c r="A291" s="52" t="s">
        <v>68</v>
      </c>
      <c r="B291" s="52" t="s">
        <v>68</v>
      </c>
      <c r="C291" s="52" t="s">
        <v>268</v>
      </c>
      <c r="D291" s="52" t="s">
        <v>296</v>
      </c>
      <c r="E291" s="52" t="s">
        <v>138</v>
      </c>
      <c r="F291" s="52" t="s">
        <v>297</v>
      </c>
      <c r="G291" s="52" t="s">
        <v>140</v>
      </c>
      <c r="H291" s="52">
        <v>100</v>
      </c>
    </row>
    <row r="292" spans="1:8">
      <c r="A292" s="52" t="s">
        <v>68</v>
      </c>
      <c r="B292" s="52" t="s">
        <v>68</v>
      </c>
      <c r="C292" s="52" t="s">
        <v>136</v>
      </c>
      <c r="D292" s="52" t="s">
        <v>164</v>
      </c>
      <c r="E292" s="52" t="s">
        <v>138</v>
      </c>
      <c r="F292" s="52" t="s">
        <v>165</v>
      </c>
      <c r="G292" s="52" t="s">
        <v>140</v>
      </c>
      <c r="H292" s="52">
        <v>100</v>
      </c>
    </row>
    <row r="293" spans="1:8">
      <c r="A293" s="52" t="s">
        <v>68</v>
      </c>
      <c r="B293" s="52" t="s">
        <v>68</v>
      </c>
      <c r="C293" s="52" t="s">
        <v>136</v>
      </c>
      <c r="D293" s="52" t="s">
        <v>141</v>
      </c>
      <c r="E293" s="52" t="s">
        <v>142</v>
      </c>
      <c r="F293" s="52" t="s">
        <v>139</v>
      </c>
      <c r="G293" s="52" t="s">
        <v>143</v>
      </c>
      <c r="H293" s="52">
        <v>100</v>
      </c>
    </row>
    <row r="294" spans="1:8">
      <c r="A294" s="52" t="s">
        <v>69</v>
      </c>
      <c r="B294" s="52" t="s">
        <v>69</v>
      </c>
      <c r="C294" s="52" t="s">
        <v>268</v>
      </c>
      <c r="D294" s="52" t="s">
        <v>166</v>
      </c>
      <c r="E294" s="52" t="s">
        <v>152</v>
      </c>
      <c r="F294" s="52" t="s">
        <v>268</v>
      </c>
      <c r="G294" s="52" t="s">
        <v>154</v>
      </c>
      <c r="H294" s="52">
        <v>100</v>
      </c>
    </row>
    <row r="295" spans="1:8">
      <c r="A295" s="52" t="s">
        <v>69</v>
      </c>
      <c r="B295" s="52" t="s">
        <v>69</v>
      </c>
      <c r="C295" s="52" t="s">
        <v>136</v>
      </c>
      <c r="D295" s="52" t="s">
        <v>137</v>
      </c>
      <c r="E295" s="52" t="s">
        <v>138</v>
      </c>
      <c r="F295" s="52" t="s">
        <v>139</v>
      </c>
      <c r="G295" s="52" t="s">
        <v>140</v>
      </c>
      <c r="H295" s="52">
        <v>100</v>
      </c>
    </row>
    <row r="296" spans="1:8">
      <c r="A296" s="52" t="s">
        <v>69</v>
      </c>
      <c r="B296" s="52" t="s">
        <v>69</v>
      </c>
      <c r="C296" s="52" t="s">
        <v>268</v>
      </c>
      <c r="D296" s="52" t="s">
        <v>269</v>
      </c>
      <c r="E296" s="52" t="s">
        <v>138</v>
      </c>
      <c r="F296" s="52" t="s">
        <v>270</v>
      </c>
      <c r="G296" s="52" t="s">
        <v>140</v>
      </c>
      <c r="H296" s="52">
        <v>99</v>
      </c>
    </row>
    <row r="297" spans="1:8">
      <c r="A297" s="52" t="s">
        <v>69</v>
      </c>
      <c r="B297" s="52" t="s">
        <v>69</v>
      </c>
      <c r="C297" s="52" t="s">
        <v>268</v>
      </c>
      <c r="D297" s="52" t="s">
        <v>296</v>
      </c>
      <c r="E297" s="52" t="s">
        <v>138</v>
      </c>
      <c r="F297" s="52" t="s">
        <v>297</v>
      </c>
      <c r="G297" s="52" t="s">
        <v>140</v>
      </c>
      <c r="H297" s="52">
        <v>100</v>
      </c>
    </row>
    <row r="298" spans="1:8">
      <c r="A298" s="52" t="s">
        <v>12</v>
      </c>
      <c r="B298" s="52" t="s">
        <v>12</v>
      </c>
      <c r="C298" s="52" t="s">
        <v>156</v>
      </c>
      <c r="D298" s="52" t="s">
        <v>157</v>
      </c>
      <c r="E298" s="52" t="s">
        <v>152</v>
      </c>
      <c r="F298" s="52" t="s">
        <v>156</v>
      </c>
      <c r="G298" s="52" t="s">
        <v>154</v>
      </c>
      <c r="H298" s="52">
        <v>100</v>
      </c>
    </row>
    <row r="299" spans="1:8">
      <c r="A299" s="52" t="s">
        <v>12</v>
      </c>
      <c r="B299" s="52" t="s">
        <v>12</v>
      </c>
      <c r="C299" s="52" t="s">
        <v>156</v>
      </c>
      <c r="D299" s="52" t="s">
        <v>174</v>
      </c>
      <c r="E299" s="52" t="s">
        <v>138</v>
      </c>
      <c r="F299" s="52" t="s">
        <v>175</v>
      </c>
      <c r="G299" s="52" t="s">
        <v>161</v>
      </c>
      <c r="H299" s="52">
        <v>100</v>
      </c>
    </row>
    <row r="300" spans="1:8">
      <c r="A300" s="52" t="s">
        <v>13</v>
      </c>
      <c r="B300" s="52" t="s">
        <v>13</v>
      </c>
      <c r="C300" s="52" t="s">
        <v>156</v>
      </c>
      <c r="D300" s="52" t="s">
        <v>157</v>
      </c>
      <c r="E300" s="52" t="s">
        <v>152</v>
      </c>
      <c r="F300" s="52" t="s">
        <v>156</v>
      </c>
      <c r="G300" s="52" t="s">
        <v>154</v>
      </c>
      <c r="H300" s="52">
        <v>100</v>
      </c>
    </row>
    <row r="301" spans="1:8">
      <c r="A301" s="52" t="s">
        <v>14</v>
      </c>
      <c r="B301" s="52" t="s">
        <v>14</v>
      </c>
      <c r="C301" s="52" t="s">
        <v>156</v>
      </c>
      <c r="D301" s="52" t="s">
        <v>157</v>
      </c>
      <c r="E301" s="52" t="s">
        <v>152</v>
      </c>
      <c r="F301" s="52" t="s">
        <v>156</v>
      </c>
      <c r="G301" s="52" t="s">
        <v>154</v>
      </c>
      <c r="H301" s="52">
        <v>100</v>
      </c>
    </row>
    <row r="302" spans="1:8">
      <c r="A302" s="52" t="s">
        <v>110</v>
      </c>
      <c r="B302" s="52" t="s">
        <v>110</v>
      </c>
      <c r="C302" s="52" t="s">
        <v>144</v>
      </c>
      <c r="D302" s="52" t="s">
        <v>145</v>
      </c>
      <c r="E302" s="52" t="s">
        <v>138</v>
      </c>
      <c r="F302" s="52" t="s">
        <v>146</v>
      </c>
      <c r="G302" s="52" t="s">
        <v>140</v>
      </c>
      <c r="H302" s="52">
        <v>100</v>
      </c>
    </row>
    <row r="303" spans="1:8">
      <c r="A303" s="52" t="s">
        <v>25</v>
      </c>
      <c r="B303" s="52" t="s">
        <v>25</v>
      </c>
      <c r="C303" s="52" t="s">
        <v>199</v>
      </c>
      <c r="D303" s="52" t="s">
        <v>200</v>
      </c>
      <c r="E303" s="52" t="s">
        <v>152</v>
      </c>
      <c r="F303" s="52" t="s">
        <v>199</v>
      </c>
      <c r="G303" s="52" t="s">
        <v>154</v>
      </c>
      <c r="H303" s="52">
        <v>100</v>
      </c>
    </row>
    <row r="304" spans="1:8">
      <c r="A304" s="52" t="s">
        <v>26</v>
      </c>
      <c r="B304" s="52" t="s">
        <v>26</v>
      </c>
      <c r="C304" s="52" t="s">
        <v>199</v>
      </c>
      <c r="D304" s="52" t="s">
        <v>201</v>
      </c>
      <c r="E304" s="52" t="s">
        <v>138</v>
      </c>
      <c r="F304" s="52" t="s">
        <v>202</v>
      </c>
      <c r="G304" s="52" t="s">
        <v>140</v>
      </c>
      <c r="H304" s="52">
        <v>100</v>
      </c>
    </row>
    <row r="305" spans="1:8">
      <c r="A305" s="52" t="s">
        <v>26</v>
      </c>
      <c r="B305" s="52" t="s">
        <v>26</v>
      </c>
      <c r="C305" s="52" t="s">
        <v>199</v>
      </c>
      <c r="D305" s="52" t="s">
        <v>200</v>
      </c>
      <c r="E305" s="52" t="s">
        <v>152</v>
      </c>
      <c r="F305" s="52" t="s">
        <v>199</v>
      </c>
      <c r="G305" s="52" t="s">
        <v>154</v>
      </c>
      <c r="H305" s="52">
        <v>100</v>
      </c>
    </row>
    <row r="306" spans="1:8">
      <c r="A306" s="52" t="s">
        <v>27</v>
      </c>
      <c r="B306" s="52" t="s">
        <v>27</v>
      </c>
      <c r="C306" s="52" t="s">
        <v>199</v>
      </c>
      <c r="D306" s="52" t="s">
        <v>200</v>
      </c>
      <c r="E306" s="52" t="s">
        <v>152</v>
      </c>
      <c r="F306" s="52" t="s">
        <v>199</v>
      </c>
      <c r="G306" s="52" t="s">
        <v>154</v>
      </c>
      <c r="H306" s="52">
        <v>100</v>
      </c>
    </row>
    <row r="307" spans="1:8">
      <c r="A307" s="52" t="s">
        <v>27</v>
      </c>
      <c r="B307" s="52" t="s">
        <v>27</v>
      </c>
      <c r="C307" s="52" t="s">
        <v>136</v>
      </c>
      <c r="D307" s="52" t="s">
        <v>137</v>
      </c>
      <c r="E307" s="52" t="s">
        <v>138</v>
      </c>
      <c r="F307" s="52" t="s">
        <v>139</v>
      </c>
      <c r="G307" s="52" t="s">
        <v>140</v>
      </c>
      <c r="H307" s="52">
        <v>100</v>
      </c>
    </row>
    <row r="308" spans="1:8">
      <c r="A308" s="52" t="s">
        <v>72</v>
      </c>
      <c r="B308" s="52" t="s">
        <v>72</v>
      </c>
      <c r="C308" s="52" t="s">
        <v>284</v>
      </c>
      <c r="D308" s="52" t="s">
        <v>280</v>
      </c>
      <c r="E308" s="52" t="s">
        <v>152</v>
      </c>
      <c r="F308" s="52" t="s">
        <v>284</v>
      </c>
      <c r="G308" s="52" t="s">
        <v>154</v>
      </c>
      <c r="H308" s="52">
        <v>25</v>
      </c>
    </row>
    <row r="309" spans="1:8">
      <c r="A309" s="52" t="s">
        <v>73</v>
      </c>
      <c r="B309" s="52" t="s">
        <v>73</v>
      </c>
      <c r="C309" s="52" t="s">
        <v>284</v>
      </c>
      <c r="D309" s="52" t="s">
        <v>280</v>
      </c>
      <c r="E309" s="52" t="s">
        <v>152</v>
      </c>
      <c r="F309" s="52" t="s">
        <v>284</v>
      </c>
      <c r="G309" s="52" t="s">
        <v>154</v>
      </c>
      <c r="H309" s="52">
        <v>100</v>
      </c>
    </row>
    <row r="310" spans="1:8">
      <c r="A310" s="52" t="s">
        <v>74</v>
      </c>
      <c r="B310" s="52" t="s">
        <v>74</v>
      </c>
      <c r="C310" s="52" t="s">
        <v>284</v>
      </c>
      <c r="D310" s="52" t="s">
        <v>280</v>
      </c>
      <c r="E310" s="52" t="s">
        <v>152</v>
      </c>
      <c r="F310" s="52" t="s">
        <v>284</v>
      </c>
      <c r="G310" s="52" t="s">
        <v>154</v>
      </c>
      <c r="H310" s="52">
        <v>25</v>
      </c>
    </row>
    <row r="311" spans="1:8">
      <c r="A311" s="52" t="s">
        <v>54</v>
      </c>
      <c r="B311" s="52" t="s">
        <v>54</v>
      </c>
      <c r="C311" s="52" t="s">
        <v>311</v>
      </c>
      <c r="D311" s="52" t="s">
        <v>314</v>
      </c>
      <c r="E311" s="52" t="s">
        <v>152</v>
      </c>
      <c r="F311" s="52" t="s">
        <v>311</v>
      </c>
      <c r="G311" s="52" t="s">
        <v>154</v>
      </c>
      <c r="H311" s="52">
        <v>100</v>
      </c>
    </row>
    <row r="312" spans="1:8">
      <c r="A312" s="52" t="s">
        <v>54</v>
      </c>
      <c r="B312" s="52" t="s">
        <v>54</v>
      </c>
      <c r="C312" s="52" t="s">
        <v>311</v>
      </c>
      <c r="D312" s="52" t="s">
        <v>312</v>
      </c>
      <c r="E312" s="52" t="s">
        <v>138</v>
      </c>
      <c r="F312" s="52" t="s">
        <v>313</v>
      </c>
      <c r="G312" s="52" t="s">
        <v>140</v>
      </c>
      <c r="H312" s="52">
        <v>100</v>
      </c>
    </row>
    <row r="313" spans="1:8">
      <c r="A313" s="52" t="s">
        <v>55</v>
      </c>
      <c r="B313" s="52" t="s">
        <v>55</v>
      </c>
      <c r="C313" s="52" t="s">
        <v>311</v>
      </c>
      <c r="D313" s="52" t="s">
        <v>314</v>
      </c>
      <c r="E313" s="52" t="s">
        <v>152</v>
      </c>
      <c r="F313" s="52" t="s">
        <v>311</v>
      </c>
      <c r="G313" s="52" t="s">
        <v>154</v>
      </c>
      <c r="H313" s="52">
        <v>100</v>
      </c>
    </row>
    <row r="314" spans="1:8">
      <c r="A314" s="52" t="s">
        <v>55</v>
      </c>
      <c r="B314" s="52" t="s">
        <v>55</v>
      </c>
      <c r="C314" s="52" t="s">
        <v>311</v>
      </c>
      <c r="D314" s="52" t="s">
        <v>371</v>
      </c>
      <c r="E314" s="52" t="s">
        <v>138</v>
      </c>
      <c r="F314" s="52" t="s">
        <v>372</v>
      </c>
      <c r="G314" s="52" t="s">
        <v>140</v>
      </c>
      <c r="H314" s="52">
        <v>100</v>
      </c>
    </row>
    <row r="315" spans="1:8">
      <c r="A315" s="52" t="s">
        <v>55</v>
      </c>
      <c r="B315" s="52" t="s">
        <v>55</v>
      </c>
      <c r="C315" s="52" t="s">
        <v>311</v>
      </c>
      <c r="D315" s="52" t="s">
        <v>318</v>
      </c>
      <c r="E315" s="52" t="s">
        <v>138</v>
      </c>
      <c r="F315" s="52" t="s">
        <v>319</v>
      </c>
      <c r="G315" s="52" t="s">
        <v>140</v>
      </c>
      <c r="H315" s="52">
        <v>100</v>
      </c>
    </row>
    <row r="316" spans="1:8">
      <c r="A316" s="52" t="s">
        <v>56</v>
      </c>
      <c r="B316" s="52" t="s">
        <v>56</v>
      </c>
      <c r="C316" s="52" t="s">
        <v>311</v>
      </c>
      <c r="D316" s="52" t="s">
        <v>314</v>
      </c>
      <c r="E316" s="52" t="s">
        <v>152</v>
      </c>
      <c r="F316" s="52" t="s">
        <v>311</v>
      </c>
      <c r="G316" s="52" t="s">
        <v>154</v>
      </c>
      <c r="H316" s="52">
        <v>100</v>
      </c>
    </row>
    <row r="317" spans="1:8">
      <c r="A317" s="52" t="s">
        <v>59</v>
      </c>
      <c r="B317" s="52" t="s">
        <v>59</v>
      </c>
      <c r="C317" s="52" t="s">
        <v>353</v>
      </c>
      <c r="D317" s="52" t="s">
        <v>354</v>
      </c>
      <c r="E317" s="52" t="s">
        <v>152</v>
      </c>
      <c r="F317" s="52" t="s">
        <v>353</v>
      </c>
      <c r="G317" s="52" t="s">
        <v>154</v>
      </c>
      <c r="H317" s="52">
        <v>90</v>
      </c>
    </row>
    <row r="318" spans="1:8">
      <c r="A318" s="52" t="s">
        <v>60</v>
      </c>
      <c r="B318" s="52" t="s">
        <v>60</v>
      </c>
      <c r="C318" s="52" t="s">
        <v>353</v>
      </c>
      <c r="D318" s="52" t="s">
        <v>354</v>
      </c>
      <c r="E318" s="52" t="s">
        <v>152</v>
      </c>
      <c r="F318" s="52" t="s">
        <v>353</v>
      </c>
      <c r="G318" s="52" t="s">
        <v>154</v>
      </c>
      <c r="H318" s="52">
        <v>100</v>
      </c>
    </row>
    <row r="319" spans="1:8">
      <c r="A319" s="52" t="s">
        <v>61</v>
      </c>
      <c r="B319" s="52" t="s">
        <v>61</v>
      </c>
      <c r="C319" s="52" t="s">
        <v>353</v>
      </c>
      <c r="D319" s="52" t="s">
        <v>354</v>
      </c>
      <c r="E319" s="52" t="s">
        <v>152</v>
      </c>
      <c r="F319" s="52" t="s">
        <v>353</v>
      </c>
      <c r="G319" s="52" t="s">
        <v>154</v>
      </c>
      <c r="H319" s="52">
        <v>100</v>
      </c>
    </row>
    <row r="320" spans="1:8">
      <c r="A320" s="52" t="s">
        <v>62</v>
      </c>
      <c r="B320" s="52" t="s">
        <v>62</v>
      </c>
      <c r="C320" s="52" t="s">
        <v>353</v>
      </c>
      <c r="D320" s="52" t="s">
        <v>354</v>
      </c>
      <c r="E320" s="52" t="s">
        <v>152</v>
      </c>
      <c r="F320" s="52" t="s">
        <v>353</v>
      </c>
      <c r="G320" s="52" t="s">
        <v>154</v>
      </c>
      <c r="H320" s="52">
        <v>90</v>
      </c>
    </row>
    <row r="321" spans="1:8">
      <c r="A321" s="52" t="s">
        <v>115</v>
      </c>
      <c r="B321" s="52" t="s">
        <v>115</v>
      </c>
      <c r="C321" s="52" t="s">
        <v>308</v>
      </c>
      <c r="D321" s="52" t="s">
        <v>309</v>
      </c>
      <c r="E321" s="52" t="s">
        <v>138</v>
      </c>
      <c r="F321" s="52" t="s">
        <v>308</v>
      </c>
      <c r="G321" s="52" t="s">
        <v>140</v>
      </c>
      <c r="H321" s="52">
        <v>100</v>
      </c>
    </row>
    <row r="322" spans="1:8">
      <c r="A322" s="52" t="s">
        <v>116</v>
      </c>
      <c r="B322" s="52" t="s">
        <v>116</v>
      </c>
      <c r="C322" s="52" t="s">
        <v>308</v>
      </c>
      <c r="D322" s="52" t="s">
        <v>309</v>
      </c>
      <c r="E322" s="52" t="s">
        <v>138</v>
      </c>
      <c r="F322" s="52" t="s">
        <v>308</v>
      </c>
      <c r="G322" s="52" t="s">
        <v>140</v>
      </c>
      <c r="H322" s="52">
        <v>0</v>
      </c>
    </row>
    <row r="323" spans="1:8">
      <c r="A323" s="52" t="s">
        <v>117</v>
      </c>
      <c r="B323" s="52" t="s">
        <v>117</v>
      </c>
      <c r="C323" s="52" t="s">
        <v>231</v>
      </c>
      <c r="D323" s="52" t="s">
        <v>373</v>
      </c>
      <c r="E323" s="52" t="s">
        <v>374</v>
      </c>
      <c r="F323" s="52" t="s">
        <v>375</v>
      </c>
      <c r="G323" s="52" t="s">
        <v>140</v>
      </c>
      <c r="H323" s="52">
        <v>100</v>
      </c>
    </row>
    <row r="324" spans="1:8">
      <c r="A324" s="52" t="s">
        <v>118</v>
      </c>
      <c r="B324" s="52" t="s">
        <v>118</v>
      </c>
      <c r="C324" s="52" t="s">
        <v>231</v>
      </c>
      <c r="D324" s="52" t="s">
        <v>373</v>
      </c>
      <c r="E324" s="52" t="s">
        <v>374</v>
      </c>
      <c r="F324" s="52" t="s">
        <v>375</v>
      </c>
      <c r="G324" s="52" t="s">
        <v>140</v>
      </c>
      <c r="H324" s="52">
        <v>100</v>
      </c>
    </row>
    <row r="325" spans="1:8">
      <c r="A325" s="52" t="s">
        <v>119</v>
      </c>
      <c r="B325" s="52" t="s">
        <v>119</v>
      </c>
      <c r="C325" s="52" t="s">
        <v>231</v>
      </c>
      <c r="D325" s="52" t="s">
        <v>373</v>
      </c>
      <c r="E325" s="52" t="s">
        <v>374</v>
      </c>
      <c r="F325" s="52" t="s">
        <v>375</v>
      </c>
      <c r="G325" s="52" t="s">
        <v>140</v>
      </c>
      <c r="H325" s="52">
        <v>100</v>
      </c>
    </row>
    <row r="326" spans="1:8">
      <c r="A326" s="52" t="s">
        <v>32</v>
      </c>
      <c r="B326" s="52" t="s">
        <v>32</v>
      </c>
      <c r="C326" s="52" t="s">
        <v>257</v>
      </c>
      <c r="D326" s="52" t="s">
        <v>200</v>
      </c>
      <c r="E326" s="52" t="s">
        <v>152</v>
      </c>
      <c r="F326" s="52" t="s">
        <v>257</v>
      </c>
      <c r="G326" s="52" t="s">
        <v>167</v>
      </c>
      <c r="H326" s="52">
        <v>100</v>
      </c>
    </row>
    <row r="327" spans="1:8">
      <c r="A327" s="52" t="s">
        <v>32</v>
      </c>
      <c r="B327" s="52" t="s">
        <v>32</v>
      </c>
      <c r="C327" s="52" t="s">
        <v>257</v>
      </c>
      <c r="D327" s="52" t="s">
        <v>258</v>
      </c>
      <c r="E327" s="52" t="s">
        <v>138</v>
      </c>
      <c r="F327" s="52" t="s">
        <v>259</v>
      </c>
      <c r="G327" s="52" t="s">
        <v>140</v>
      </c>
      <c r="H327" s="52">
        <v>100</v>
      </c>
    </row>
    <row r="328" spans="1:8">
      <c r="A328" s="52" t="s">
        <v>33</v>
      </c>
      <c r="B328" s="52" t="s">
        <v>33</v>
      </c>
      <c r="C328" s="52" t="s">
        <v>257</v>
      </c>
      <c r="D328" s="52" t="s">
        <v>200</v>
      </c>
      <c r="E328" s="52" t="s">
        <v>152</v>
      </c>
      <c r="F328" s="52" t="s">
        <v>257</v>
      </c>
      <c r="G328" s="52" t="s">
        <v>167</v>
      </c>
      <c r="H328" s="52">
        <v>100</v>
      </c>
    </row>
    <row r="329" spans="1:8">
      <c r="A329" s="52" t="s">
        <v>34</v>
      </c>
      <c r="B329" s="52" t="s">
        <v>34</v>
      </c>
      <c r="C329" s="52" t="s">
        <v>257</v>
      </c>
      <c r="D329" s="52" t="s">
        <v>200</v>
      </c>
      <c r="E329" s="52" t="s">
        <v>152</v>
      </c>
      <c r="F329" s="52" t="s">
        <v>257</v>
      </c>
      <c r="G329" s="52" t="s">
        <v>167</v>
      </c>
      <c r="H329" s="52">
        <v>100</v>
      </c>
    </row>
    <row r="330" spans="1:8">
      <c r="A330" s="52" t="s">
        <v>34</v>
      </c>
      <c r="B330" s="52" t="s">
        <v>34</v>
      </c>
      <c r="C330" s="52" t="s">
        <v>257</v>
      </c>
      <c r="D330" s="52" t="s">
        <v>258</v>
      </c>
      <c r="E330" s="52" t="s">
        <v>138</v>
      </c>
      <c r="F330" s="52" t="s">
        <v>259</v>
      </c>
      <c r="G330" s="52" t="s">
        <v>140</v>
      </c>
      <c r="H330" s="52">
        <v>100</v>
      </c>
    </row>
    <row r="331" spans="1:8">
      <c r="A331" s="52" t="s">
        <v>3</v>
      </c>
      <c r="B331" s="52" t="s">
        <v>3</v>
      </c>
      <c r="C331" s="52" t="s">
        <v>211</v>
      </c>
      <c r="D331" s="52" t="s">
        <v>212</v>
      </c>
      <c r="E331" s="52" t="s">
        <v>213</v>
      </c>
      <c r="F331" s="52" t="s">
        <v>211</v>
      </c>
      <c r="G331" s="52" t="s">
        <v>208</v>
      </c>
      <c r="H331" s="52">
        <v>100</v>
      </c>
    </row>
    <row r="332" spans="1:8">
      <c r="A332" s="52" t="s">
        <v>3</v>
      </c>
      <c r="B332" s="52" t="s">
        <v>3</v>
      </c>
      <c r="C332" s="52" t="s">
        <v>216</v>
      </c>
      <c r="D332" s="52" t="s">
        <v>217</v>
      </c>
      <c r="E332" s="52" t="s">
        <v>213</v>
      </c>
      <c r="F332" s="52" t="s">
        <v>216</v>
      </c>
      <c r="G332" s="52" t="s">
        <v>208</v>
      </c>
      <c r="H332" s="52">
        <v>100</v>
      </c>
    </row>
    <row r="333" spans="1:8">
      <c r="A333" s="52" t="s">
        <v>3</v>
      </c>
      <c r="B333" s="52" t="s">
        <v>3</v>
      </c>
      <c r="C333" s="52" t="s">
        <v>209</v>
      </c>
      <c r="D333" s="52" t="s">
        <v>210</v>
      </c>
      <c r="E333" s="52" t="s">
        <v>207</v>
      </c>
      <c r="F333" s="52" t="s">
        <v>209</v>
      </c>
      <c r="G333" s="52" t="s">
        <v>208</v>
      </c>
      <c r="H333" s="52">
        <v>100</v>
      </c>
    </row>
    <row r="334" spans="1:8">
      <c r="A334" s="52" t="s">
        <v>3</v>
      </c>
      <c r="B334" s="52" t="s">
        <v>3</v>
      </c>
      <c r="C334" s="52" t="s">
        <v>214</v>
      </c>
      <c r="D334" s="52" t="s">
        <v>215</v>
      </c>
      <c r="E334" s="52" t="s">
        <v>207</v>
      </c>
      <c r="F334" s="52" t="s">
        <v>214</v>
      </c>
      <c r="G334" s="52" t="s">
        <v>208</v>
      </c>
      <c r="H334" s="52">
        <v>100</v>
      </c>
    </row>
    <row r="335" spans="1:8">
      <c r="A335" s="52" t="s">
        <v>3</v>
      </c>
      <c r="B335" s="52" t="s">
        <v>3</v>
      </c>
      <c r="C335" s="52" t="s">
        <v>218</v>
      </c>
      <c r="D335" s="52" t="s">
        <v>212</v>
      </c>
      <c r="E335" s="52" t="s">
        <v>207</v>
      </c>
      <c r="F335" s="52" t="s">
        <v>218</v>
      </c>
      <c r="G335" s="52" t="s">
        <v>208</v>
      </c>
      <c r="H335" s="52">
        <v>100</v>
      </c>
    </row>
    <row r="336" spans="1:8">
      <c r="A336" s="52" t="s">
        <v>3</v>
      </c>
      <c r="B336" s="52" t="s">
        <v>3</v>
      </c>
      <c r="C336" s="52" t="s">
        <v>249</v>
      </c>
      <c r="D336" s="52" t="s">
        <v>217</v>
      </c>
      <c r="E336" s="52" t="s">
        <v>207</v>
      </c>
      <c r="F336" s="52" t="s">
        <v>249</v>
      </c>
      <c r="G336" s="52" t="s">
        <v>208</v>
      </c>
      <c r="H336" s="52">
        <v>50</v>
      </c>
    </row>
    <row r="337" spans="1:8">
      <c r="A337" s="52" t="s">
        <v>3</v>
      </c>
      <c r="B337" s="52" t="s">
        <v>3</v>
      </c>
      <c r="C337" s="52" t="s">
        <v>227</v>
      </c>
      <c r="D337" s="52" t="s">
        <v>228</v>
      </c>
      <c r="E337" s="52" t="s">
        <v>207</v>
      </c>
      <c r="F337" s="52" t="s">
        <v>227</v>
      </c>
      <c r="G337" s="52" t="s">
        <v>208</v>
      </c>
      <c r="H337" s="52">
        <v>100</v>
      </c>
    </row>
    <row r="338" spans="1:8">
      <c r="A338" s="52" t="s">
        <v>3</v>
      </c>
      <c r="B338" s="52" t="s">
        <v>3</v>
      </c>
      <c r="C338" s="52" t="s">
        <v>225</v>
      </c>
      <c r="D338" s="52" t="s">
        <v>226</v>
      </c>
      <c r="E338" s="52" t="s">
        <v>207</v>
      </c>
      <c r="F338" s="52" t="s">
        <v>225</v>
      </c>
      <c r="G338" s="52" t="s">
        <v>208</v>
      </c>
      <c r="H338" s="52">
        <v>100</v>
      </c>
    </row>
    <row r="339" spans="1:8">
      <c r="A339" s="52" t="s">
        <v>3</v>
      </c>
      <c r="B339" s="52" t="s">
        <v>3</v>
      </c>
      <c r="C339" s="52" t="s">
        <v>223</v>
      </c>
      <c r="D339" s="52" t="s">
        <v>224</v>
      </c>
      <c r="E339" s="52" t="s">
        <v>207</v>
      </c>
      <c r="F339" s="52" t="s">
        <v>223</v>
      </c>
      <c r="G339" s="52" t="s">
        <v>208</v>
      </c>
      <c r="H339" s="52">
        <v>100</v>
      </c>
    </row>
    <row r="340" spans="1:8">
      <c r="A340" s="52" t="s">
        <v>3</v>
      </c>
      <c r="B340" s="52" t="s">
        <v>3</v>
      </c>
      <c r="C340" s="52" t="s">
        <v>245</v>
      </c>
      <c r="D340" s="52" t="s">
        <v>246</v>
      </c>
      <c r="E340" s="52" t="s">
        <v>207</v>
      </c>
      <c r="F340" s="52" t="s">
        <v>245</v>
      </c>
      <c r="G340" s="52" t="s">
        <v>208</v>
      </c>
      <c r="H340" s="52">
        <v>80</v>
      </c>
    </row>
    <row r="341" spans="1:8">
      <c r="A341" s="52" t="s">
        <v>3</v>
      </c>
      <c r="B341" s="52" t="s">
        <v>3</v>
      </c>
      <c r="C341" s="52" t="s">
        <v>247</v>
      </c>
      <c r="D341" s="52" t="s">
        <v>248</v>
      </c>
      <c r="E341" s="52" t="s">
        <v>207</v>
      </c>
      <c r="F341" s="52" t="s">
        <v>247</v>
      </c>
      <c r="G341" s="52" t="s">
        <v>208</v>
      </c>
      <c r="H341" s="52">
        <v>100</v>
      </c>
    </row>
    <row r="342" spans="1:8">
      <c r="A342" s="52" t="s">
        <v>3</v>
      </c>
      <c r="B342" s="52" t="s">
        <v>3</v>
      </c>
      <c r="C342" s="52" t="s">
        <v>252</v>
      </c>
      <c r="D342" s="52" t="s">
        <v>253</v>
      </c>
      <c r="E342" s="52" t="s">
        <v>207</v>
      </c>
      <c r="F342" s="52" t="s">
        <v>252</v>
      </c>
      <c r="G342" s="52" t="s">
        <v>208</v>
      </c>
      <c r="H342" s="52">
        <v>100</v>
      </c>
    </row>
    <row r="343" spans="1:8">
      <c r="A343" s="52" t="s">
        <v>3</v>
      </c>
      <c r="B343" s="52" t="s">
        <v>3</v>
      </c>
      <c r="C343" s="52" t="s">
        <v>239</v>
      </c>
      <c r="D343" s="52" t="s">
        <v>240</v>
      </c>
      <c r="E343" s="52" t="s">
        <v>207</v>
      </c>
      <c r="F343" s="52" t="s">
        <v>239</v>
      </c>
      <c r="G343" s="52" t="s">
        <v>208</v>
      </c>
      <c r="H343" s="52">
        <v>100</v>
      </c>
    </row>
    <row r="344" spans="1:8">
      <c r="A344" s="52" t="s">
        <v>3</v>
      </c>
      <c r="B344" s="52" t="s">
        <v>3</v>
      </c>
      <c r="C344" s="52" t="s">
        <v>221</v>
      </c>
      <c r="D344" s="52" t="s">
        <v>222</v>
      </c>
      <c r="E344" s="52" t="s">
        <v>207</v>
      </c>
      <c r="F344" s="52" t="s">
        <v>221</v>
      </c>
      <c r="G344" s="52" t="s">
        <v>208</v>
      </c>
      <c r="H344" s="52">
        <v>100</v>
      </c>
    </row>
    <row r="345" spans="1:8">
      <c r="A345" s="52" t="s">
        <v>3</v>
      </c>
      <c r="B345" s="52" t="s">
        <v>3</v>
      </c>
      <c r="C345" s="52" t="s">
        <v>241</v>
      </c>
      <c r="D345" s="52" t="s">
        <v>242</v>
      </c>
      <c r="E345" s="52" t="s">
        <v>207</v>
      </c>
      <c r="F345" s="52" t="s">
        <v>241</v>
      </c>
      <c r="G345" s="52" t="s">
        <v>208</v>
      </c>
      <c r="H345" s="52">
        <v>100</v>
      </c>
    </row>
    <row r="346" spans="1:8">
      <c r="A346" s="52" t="s">
        <v>3</v>
      </c>
      <c r="B346" s="52" t="s">
        <v>3</v>
      </c>
      <c r="C346" s="52" t="s">
        <v>219</v>
      </c>
      <c r="D346" s="52" t="s">
        <v>220</v>
      </c>
      <c r="E346" s="52" t="s">
        <v>207</v>
      </c>
      <c r="F346" s="52" t="s">
        <v>219</v>
      </c>
      <c r="G346" s="52" t="s">
        <v>208</v>
      </c>
      <c r="H346" s="52">
        <v>100</v>
      </c>
    </row>
    <row r="347" spans="1:8">
      <c r="A347" s="52" t="s">
        <v>3</v>
      </c>
      <c r="B347" s="52" t="s">
        <v>3</v>
      </c>
      <c r="C347" s="52" t="s">
        <v>243</v>
      </c>
      <c r="D347" s="52" t="s">
        <v>244</v>
      </c>
      <c r="E347" s="52" t="s">
        <v>207</v>
      </c>
      <c r="F347" s="52" t="s">
        <v>243</v>
      </c>
      <c r="G347" s="52" t="s">
        <v>208</v>
      </c>
      <c r="H347" s="52">
        <v>100</v>
      </c>
    </row>
    <row r="348" spans="1:8">
      <c r="A348" s="52" t="s">
        <v>3</v>
      </c>
      <c r="B348" s="52" t="s">
        <v>3</v>
      </c>
      <c r="C348" s="52" t="s">
        <v>205</v>
      </c>
      <c r="D348" s="52" t="s">
        <v>206</v>
      </c>
      <c r="E348" s="52" t="s">
        <v>207</v>
      </c>
      <c r="F348" s="52" t="s">
        <v>205</v>
      </c>
      <c r="G348" s="52" t="s">
        <v>208</v>
      </c>
      <c r="H348" s="52">
        <v>100</v>
      </c>
    </row>
    <row r="349" spans="1:8">
      <c r="A349" s="52" t="s">
        <v>3</v>
      </c>
      <c r="B349" s="52" t="s">
        <v>3</v>
      </c>
      <c r="C349" s="52" t="s">
        <v>250</v>
      </c>
      <c r="D349" s="52" t="s">
        <v>251</v>
      </c>
      <c r="E349" s="52" t="s">
        <v>207</v>
      </c>
      <c r="F349" s="52" t="s">
        <v>250</v>
      </c>
      <c r="G349" s="52" t="s">
        <v>208</v>
      </c>
      <c r="H349" s="52">
        <v>100</v>
      </c>
    </row>
    <row r="350" spans="1:8">
      <c r="A350" s="52" t="s">
        <v>3</v>
      </c>
      <c r="B350" s="52" t="s">
        <v>3</v>
      </c>
      <c r="C350" s="52" t="s">
        <v>237</v>
      </c>
      <c r="D350" s="52" t="s">
        <v>238</v>
      </c>
      <c r="E350" s="52" t="s">
        <v>207</v>
      </c>
      <c r="F350" s="52" t="s">
        <v>237</v>
      </c>
      <c r="G350" s="52" t="s">
        <v>208</v>
      </c>
      <c r="H350" s="52">
        <v>100</v>
      </c>
    </row>
    <row r="351" spans="1:8">
      <c r="A351" s="52" t="s">
        <v>3</v>
      </c>
      <c r="B351" s="52" t="s">
        <v>3</v>
      </c>
      <c r="C351" s="52" t="s">
        <v>235</v>
      </c>
      <c r="D351" s="52" t="s">
        <v>236</v>
      </c>
      <c r="E351" s="52" t="s">
        <v>207</v>
      </c>
      <c r="F351" s="52" t="s">
        <v>235</v>
      </c>
      <c r="G351" s="52" t="s">
        <v>208</v>
      </c>
      <c r="H351" s="52">
        <v>100</v>
      </c>
    </row>
    <row r="352" spans="1:8">
      <c r="A352" s="52" t="s">
        <v>3</v>
      </c>
      <c r="B352" s="52" t="s">
        <v>3</v>
      </c>
      <c r="C352" s="52" t="s">
        <v>233</v>
      </c>
      <c r="D352" s="52" t="s">
        <v>234</v>
      </c>
      <c r="E352" s="52" t="s">
        <v>207</v>
      </c>
      <c r="F352" s="52" t="s">
        <v>233</v>
      </c>
      <c r="G352" s="52" t="s">
        <v>208</v>
      </c>
      <c r="H352" s="52">
        <v>100</v>
      </c>
    </row>
    <row r="353" spans="1:8">
      <c r="A353" s="52" t="s">
        <v>3</v>
      </c>
      <c r="B353" s="52" t="s">
        <v>3</v>
      </c>
      <c r="C353" s="52" t="s">
        <v>231</v>
      </c>
      <c r="D353" s="52" t="s">
        <v>232</v>
      </c>
      <c r="E353" s="52" t="s">
        <v>207</v>
      </c>
      <c r="F353" s="52" t="s">
        <v>231</v>
      </c>
      <c r="G353" s="52" t="s">
        <v>208</v>
      </c>
      <c r="H353" s="52">
        <v>100</v>
      </c>
    </row>
    <row r="354" spans="1:8">
      <c r="A354" s="52" t="s">
        <v>3</v>
      </c>
      <c r="B354" s="52" t="s">
        <v>3</v>
      </c>
      <c r="C354" s="52" t="s">
        <v>229</v>
      </c>
      <c r="D354" s="52" t="s">
        <v>230</v>
      </c>
      <c r="E354" s="52" t="s">
        <v>207</v>
      </c>
      <c r="F354" s="52" t="s">
        <v>229</v>
      </c>
      <c r="G354" s="52" t="s">
        <v>208</v>
      </c>
      <c r="H354" s="52">
        <v>100</v>
      </c>
    </row>
    <row r="355" spans="1:8">
      <c r="A355" s="52" t="s">
        <v>4</v>
      </c>
      <c r="B355" s="52" t="s">
        <v>4</v>
      </c>
      <c r="C355" s="52" t="s">
        <v>211</v>
      </c>
      <c r="D355" s="52" t="s">
        <v>212</v>
      </c>
      <c r="E355" s="52" t="s">
        <v>213</v>
      </c>
      <c r="F355" s="52" t="s">
        <v>211</v>
      </c>
      <c r="G355" s="52" t="s">
        <v>208</v>
      </c>
      <c r="H355" s="52">
        <v>100</v>
      </c>
    </row>
    <row r="356" spans="1:8">
      <c r="A356" s="52" t="s">
        <v>4</v>
      </c>
      <c r="B356" s="52" t="s">
        <v>4</v>
      </c>
      <c r="C356" s="52" t="s">
        <v>216</v>
      </c>
      <c r="D356" s="52" t="s">
        <v>217</v>
      </c>
      <c r="E356" s="52" t="s">
        <v>213</v>
      </c>
      <c r="F356" s="52" t="s">
        <v>216</v>
      </c>
      <c r="G356" s="52" t="s">
        <v>208</v>
      </c>
      <c r="H356" s="52">
        <v>100</v>
      </c>
    </row>
    <row r="357" spans="1:8">
      <c r="A357" s="52" t="s">
        <v>4</v>
      </c>
      <c r="B357" s="52" t="s">
        <v>4</v>
      </c>
      <c r="C357" s="52" t="s">
        <v>209</v>
      </c>
      <c r="D357" s="52" t="s">
        <v>210</v>
      </c>
      <c r="E357" s="52" t="s">
        <v>207</v>
      </c>
      <c r="F357" s="52" t="s">
        <v>209</v>
      </c>
      <c r="G357" s="52" t="s">
        <v>208</v>
      </c>
      <c r="H357" s="52">
        <v>100</v>
      </c>
    </row>
    <row r="358" spans="1:8">
      <c r="A358" s="52" t="s">
        <v>4</v>
      </c>
      <c r="B358" s="52" t="s">
        <v>4</v>
      </c>
      <c r="C358" s="52" t="s">
        <v>214</v>
      </c>
      <c r="D358" s="52" t="s">
        <v>215</v>
      </c>
      <c r="E358" s="52" t="s">
        <v>207</v>
      </c>
      <c r="F358" s="52" t="s">
        <v>214</v>
      </c>
      <c r="G358" s="52" t="s">
        <v>208</v>
      </c>
      <c r="H358" s="52">
        <v>100</v>
      </c>
    </row>
    <row r="359" spans="1:8">
      <c r="A359" s="52" t="s">
        <v>4</v>
      </c>
      <c r="B359" s="52" t="s">
        <v>4</v>
      </c>
      <c r="C359" s="52" t="s">
        <v>225</v>
      </c>
      <c r="D359" s="52" t="s">
        <v>226</v>
      </c>
      <c r="E359" s="52" t="s">
        <v>207</v>
      </c>
      <c r="F359" s="52" t="s">
        <v>225</v>
      </c>
      <c r="G359" s="52" t="s">
        <v>208</v>
      </c>
      <c r="H359" s="52">
        <v>100</v>
      </c>
    </row>
    <row r="360" spans="1:8">
      <c r="A360" s="52" t="s">
        <v>4</v>
      </c>
      <c r="B360" s="52" t="s">
        <v>4</v>
      </c>
      <c r="C360" s="52" t="s">
        <v>231</v>
      </c>
      <c r="D360" s="52" t="s">
        <v>232</v>
      </c>
      <c r="E360" s="52" t="s">
        <v>207</v>
      </c>
      <c r="F360" s="52" t="s">
        <v>231</v>
      </c>
      <c r="G360" s="52" t="s">
        <v>208</v>
      </c>
      <c r="H360" s="52">
        <v>100</v>
      </c>
    </row>
    <row r="361" spans="1:8">
      <c r="A361" s="52" t="s">
        <v>4</v>
      </c>
      <c r="B361" s="52" t="s">
        <v>4</v>
      </c>
      <c r="C361" s="52" t="s">
        <v>233</v>
      </c>
      <c r="D361" s="52" t="s">
        <v>234</v>
      </c>
      <c r="E361" s="52" t="s">
        <v>207</v>
      </c>
      <c r="F361" s="52" t="s">
        <v>233</v>
      </c>
      <c r="G361" s="52" t="s">
        <v>208</v>
      </c>
      <c r="H361" s="52">
        <v>90</v>
      </c>
    </row>
    <row r="362" spans="1:8">
      <c r="A362" s="52" t="s">
        <v>4</v>
      </c>
      <c r="B362" s="52" t="s">
        <v>4</v>
      </c>
      <c r="C362" s="52" t="s">
        <v>247</v>
      </c>
      <c r="D362" s="52" t="s">
        <v>248</v>
      </c>
      <c r="E362" s="52" t="s">
        <v>207</v>
      </c>
      <c r="F362" s="52" t="s">
        <v>247</v>
      </c>
      <c r="G362" s="52" t="s">
        <v>208</v>
      </c>
      <c r="H362" s="52">
        <v>100</v>
      </c>
    </row>
    <row r="363" spans="1:8">
      <c r="A363" s="52" t="s">
        <v>4</v>
      </c>
      <c r="B363" s="52" t="s">
        <v>4</v>
      </c>
      <c r="C363" s="52" t="s">
        <v>252</v>
      </c>
      <c r="D363" s="52" t="s">
        <v>253</v>
      </c>
      <c r="E363" s="52" t="s">
        <v>207</v>
      </c>
      <c r="F363" s="52" t="s">
        <v>252</v>
      </c>
      <c r="G363" s="52" t="s">
        <v>208</v>
      </c>
      <c r="H363" s="52">
        <v>100</v>
      </c>
    </row>
    <row r="364" spans="1:8">
      <c r="A364" s="52" t="s">
        <v>4</v>
      </c>
      <c r="B364" s="52" t="s">
        <v>4</v>
      </c>
      <c r="C364" s="52" t="s">
        <v>239</v>
      </c>
      <c r="D364" s="52" t="s">
        <v>240</v>
      </c>
      <c r="E364" s="52" t="s">
        <v>207</v>
      </c>
      <c r="F364" s="52" t="s">
        <v>239</v>
      </c>
      <c r="G364" s="52" t="s">
        <v>208</v>
      </c>
      <c r="H364" s="52">
        <v>100</v>
      </c>
    </row>
    <row r="365" spans="1:8">
      <c r="A365" s="52" t="s">
        <v>4</v>
      </c>
      <c r="B365" s="52" t="s">
        <v>4</v>
      </c>
      <c r="C365" s="52" t="s">
        <v>241</v>
      </c>
      <c r="D365" s="52" t="s">
        <v>242</v>
      </c>
      <c r="E365" s="52" t="s">
        <v>207</v>
      </c>
      <c r="F365" s="52" t="s">
        <v>241</v>
      </c>
      <c r="G365" s="52" t="s">
        <v>208</v>
      </c>
      <c r="H365" s="52">
        <v>100</v>
      </c>
    </row>
    <row r="366" spans="1:8">
      <c r="A366" s="52" t="s">
        <v>4</v>
      </c>
      <c r="B366" s="52" t="s">
        <v>4</v>
      </c>
      <c r="C366" s="52" t="s">
        <v>218</v>
      </c>
      <c r="D366" s="52" t="s">
        <v>212</v>
      </c>
      <c r="E366" s="52" t="s">
        <v>207</v>
      </c>
      <c r="F366" s="52" t="s">
        <v>218</v>
      </c>
      <c r="G366" s="52" t="s">
        <v>208</v>
      </c>
      <c r="H366" s="52">
        <v>100</v>
      </c>
    </row>
    <row r="367" spans="1:8">
      <c r="A367" s="52" t="s">
        <v>4</v>
      </c>
      <c r="B367" s="52" t="s">
        <v>4</v>
      </c>
      <c r="C367" s="52" t="s">
        <v>227</v>
      </c>
      <c r="D367" s="52" t="s">
        <v>228</v>
      </c>
      <c r="E367" s="52" t="s">
        <v>207</v>
      </c>
      <c r="F367" s="52" t="s">
        <v>227</v>
      </c>
      <c r="G367" s="52" t="s">
        <v>208</v>
      </c>
      <c r="H367" s="52">
        <v>100</v>
      </c>
    </row>
    <row r="368" spans="1:8">
      <c r="A368" s="52" t="s">
        <v>4</v>
      </c>
      <c r="B368" s="52" t="s">
        <v>4</v>
      </c>
      <c r="C368" s="52" t="s">
        <v>221</v>
      </c>
      <c r="D368" s="52" t="s">
        <v>222</v>
      </c>
      <c r="E368" s="52" t="s">
        <v>207</v>
      </c>
      <c r="F368" s="52" t="s">
        <v>221</v>
      </c>
      <c r="G368" s="52" t="s">
        <v>208</v>
      </c>
      <c r="H368" s="52">
        <v>100</v>
      </c>
    </row>
    <row r="369" spans="1:8">
      <c r="A369" s="52" t="s">
        <v>4</v>
      </c>
      <c r="B369" s="52" t="s">
        <v>4</v>
      </c>
      <c r="C369" s="52" t="s">
        <v>219</v>
      </c>
      <c r="D369" s="52" t="s">
        <v>220</v>
      </c>
      <c r="E369" s="52" t="s">
        <v>207</v>
      </c>
      <c r="F369" s="52" t="s">
        <v>219</v>
      </c>
      <c r="G369" s="52" t="s">
        <v>208</v>
      </c>
      <c r="H369" s="52">
        <v>100</v>
      </c>
    </row>
    <row r="370" spans="1:8">
      <c r="A370" s="52" t="s">
        <v>4</v>
      </c>
      <c r="B370" s="52" t="s">
        <v>4</v>
      </c>
      <c r="C370" s="52" t="s">
        <v>223</v>
      </c>
      <c r="D370" s="52" t="s">
        <v>224</v>
      </c>
      <c r="E370" s="52" t="s">
        <v>207</v>
      </c>
      <c r="F370" s="52" t="s">
        <v>223</v>
      </c>
      <c r="G370" s="52" t="s">
        <v>208</v>
      </c>
      <c r="H370" s="52">
        <v>100</v>
      </c>
    </row>
    <row r="371" spans="1:8">
      <c r="A371" s="52" t="s">
        <v>4</v>
      </c>
      <c r="B371" s="52" t="s">
        <v>4</v>
      </c>
      <c r="C371" s="52" t="s">
        <v>243</v>
      </c>
      <c r="D371" s="52" t="s">
        <v>244</v>
      </c>
      <c r="E371" s="52" t="s">
        <v>207</v>
      </c>
      <c r="F371" s="52" t="s">
        <v>243</v>
      </c>
      <c r="G371" s="52" t="s">
        <v>208</v>
      </c>
      <c r="H371" s="52">
        <v>100</v>
      </c>
    </row>
    <row r="372" spans="1:8">
      <c r="A372" s="52" t="s">
        <v>4</v>
      </c>
      <c r="B372" s="52" t="s">
        <v>4</v>
      </c>
      <c r="C372" s="52" t="s">
        <v>249</v>
      </c>
      <c r="D372" s="52" t="s">
        <v>217</v>
      </c>
      <c r="E372" s="52" t="s">
        <v>207</v>
      </c>
      <c r="F372" s="52" t="s">
        <v>249</v>
      </c>
      <c r="G372" s="52" t="s">
        <v>208</v>
      </c>
      <c r="H372" s="52">
        <v>100</v>
      </c>
    </row>
    <row r="373" spans="1:8">
      <c r="A373" s="52" t="s">
        <v>4</v>
      </c>
      <c r="B373" s="52" t="s">
        <v>4</v>
      </c>
      <c r="C373" s="52" t="s">
        <v>205</v>
      </c>
      <c r="D373" s="52" t="s">
        <v>206</v>
      </c>
      <c r="E373" s="52" t="s">
        <v>207</v>
      </c>
      <c r="F373" s="52" t="s">
        <v>205</v>
      </c>
      <c r="G373" s="52" t="s">
        <v>208</v>
      </c>
      <c r="H373" s="52">
        <v>80</v>
      </c>
    </row>
    <row r="374" spans="1:8">
      <c r="A374" s="52" t="s">
        <v>4</v>
      </c>
      <c r="B374" s="52" t="s">
        <v>4</v>
      </c>
      <c r="C374" s="52" t="s">
        <v>250</v>
      </c>
      <c r="D374" s="52" t="s">
        <v>251</v>
      </c>
      <c r="E374" s="52" t="s">
        <v>207</v>
      </c>
      <c r="F374" s="52" t="s">
        <v>250</v>
      </c>
      <c r="G374" s="52" t="s">
        <v>208</v>
      </c>
      <c r="H374" s="52">
        <v>100</v>
      </c>
    </row>
    <row r="375" spans="1:8">
      <c r="A375" s="52" t="s">
        <v>4</v>
      </c>
      <c r="B375" s="52" t="s">
        <v>4</v>
      </c>
      <c r="C375" s="52" t="s">
        <v>237</v>
      </c>
      <c r="D375" s="52" t="s">
        <v>238</v>
      </c>
      <c r="E375" s="52" t="s">
        <v>207</v>
      </c>
      <c r="F375" s="52" t="s">
        <v>237</v>
      </c>
      <c r="G375" s="52" t="s">
        <v>208</v>
      </c>
      <c r="H375" s="52">
        <v>100</v>
      </c>
    </row>
    <row r="376" spans="1:8">
      <c r="A376" s="52" t="s">
        <v>4</v>
      </c>
      <c r="B376" s="52" t="s">
        <v>4</v>
      </c>
      <c r="C376" s="52" t="s">
        <v>235</v>
      </c>
      <c r="D376" s="52" t="s">
        <v>236</v>
      </c>
      <c r="E376" s="52" t="s">
        <v>207</v>
      </c>
      <c r="F376" s="52" t="s">
        <v>235</v>
      </c>
      <c r="G376" s="52" t="s">
        <v>208</v>
      </c>
      <c r="H376" s="52">
        <v>100</v>
      </c>
    </row>
    <row r="377" spans="1:8">
      <c r="A377" s="52" t="s">
        <v>4</v>
      </c>
      <c r="B377" s="52" t="s">
        <v>4</v>
      </c>
      <c r="C377" s="52" t="s">
        <v>245</v>
      </c>
      <c r="D377" s="52" t="s">
        <v>246</v>
      </c>
      <c r="E377" s="52" t="s">
        <v>207</v>
      </c>
      <c r="F377" s="52" t="s">
        <v>245</v>
      </c>
      <c r="G377" s="52" t="s">
        <v>208</v>
      </c>
      <c r="H377" s="52">
        <v>50</v>
      </c>
    </row>
    <row r="378" spans="1:8">
      <c r="A378" s="52" t="s">
        <v>4</v>
      </c>
      <c r="B378" s="52" t="s">
        <v>4</v>
      </c>
      <c r="C378" s="52" t="s">
        <v>229</v>
      </c>
      <c r="D378" s="52" t="s">
        <v>230</v>
      </c>
      <c r="E378" s="52" t="s">
        <v>207</v>
      </c>
      <c r="F378" s="52" t="s">
        <v>229</v>
      </c>
      <c r="G378" s="52" t="s">
        <v>208</v>
      </c>
      <c r="H378" s="52">
        <v>100</v>
      </c>
    </row>
    <row r="379" spans="1:8">
      <c r="A379" s="52" t="s">
        <v>5</v>
      </c>
      <c r="B379" s="52" t="s">
        <v>5</v>
      </c>
      <c r="C379" s="52" t="s">
        <v>211</v>
      </c>
      <c r="D379" s="52" t="s">
        <v>212</v>
      </c>
      <c r="E379" s="52" t="s">
        <v>213</v>
      </c>
      <c r="F379" s="52" t="s">
        <v>211</v>
      </c>
      <c r="G379" s="52" t="s">
        <v>208</v>
      </c>
      <c r="H379" s="52">
        <v>100</v>
      </c>
    </row>
    <row r="380" spans="1:8">
      <c r="A380" s="52" t="s">
        <v>5</v>
      </c>
      <c r="B380" s="52" t="s">
        <v>5</v>
      </c>
      <c r="C380" s="52" t="s">
        <v>216</v>
      </c>
      <c r="D380" s="52" t="s">
        <v>217</v>
      </c>
      <c r="E380" s="52" t="s">
        <v>213</v>
      </c>
      <c r="F380" s="52" t="s">
        <v>216</v>
      </c>
      <c r="G380" s="52" t="s">
        <v>208</v>
      </c>
      <c r="H380" s="52">
        <v>100</v>
      </c>
    </row>
    <row r="381" spans="1:8">
      <c r="A381" s="52" t="s">
        <v>5</v>
      </c>
      <c r="B381" s="52" t="s">
        <v>5</v>
      </c>
      <c r="C381" s="52" t="s">
        <v>239</v>
      </c>
      <c r="D381" s="52" t="s">
        <v>240</v>
      </c>
      <c r="E381" s="52" t="s">
        <v>207</v>
      </c>
      <c r="F381" s="52" t="s">
        <v>239</v>
      </c>
      <c r="G381" s="52" t="s">
        <v>208</v>
      </c>
      <c r="H381" s="52">
        <v>100</v>
      </c>
    </row>
    <row r="382" spans="1:8">
      <c r="A382" s="52" t="s">
        <v>5</v>
      </c>
      <c r="B382" s="52" t="s">
        <v>5</v>
      </c>
      <c r="C382" s="52" t="s">
        <v>241</v>
      </c>
      <c r="D382" s="52" t="s">
        <v>242</v>
      </c>
      <c r="E382" s="52" t="s">
        <v>207</v>
      </c>
      <c r="F382" s="52" t="s">
        <v>241</v>
      </c>
      <c r="G382" s="52" t="s">
        <v>208</v>
      </c>
      <c r="H382" s="52">
        <v>100</v>
      </c>
    </row>
    <row r="383" spans="1:8">
      <c r="A383" s="52" t="s">
        <v>5</v>
      </c>
      <c r="B383" s="52" t="s">
        <v>5</v>
      </c>
      <c r="C383" s="52" t="s">
        <v>243</v>
      </c>
      <c r="D383" s="52" t="s">
        <v>244</v>
      </c>
      <c r="E383" s="52" t="s">
        <v>207</v>
      </c>
      <c r="F383" s="52" t="s">
        <v>243</v>
      </c>
      <c r="G383" s="52" t="s">
        <v>208</v>
      </c>
      <c r="H383" s="52">
        <v>100</v>
      </c>
    </row>
    <row r="384" spans="1:8">
      <c r="A384" s="52" t="s">
        <v>5</v>
      </c>
      <c r="B384" s="52" t="s">
        <v>5</v>
      </c>
      <c r="C384" s="52" t="s">
        <v>249</v>
      </c>
      <c r="D384" s="52" t="s">
        <v>217</v>
      </c>
      <c r="E384" s="52" t="s">
        <v>207</v>
      </c>
      <c r="F384" s="52" t="s">
        <v>249</v>
      </c>
      <c r="G384" s="52" t="s">
        <v>208</v>
      </c>
      <c r="H384" s="52">
        <v>100</v>
      </c>
    </row>
    <row r="385" spans="1:8">
      <c r="A385" s="52" t="s">
        <v>5</v>
      </c>
      <c r="B385" s="52" t="s">
        <v>5</v>
      </c>
      <c r="C385" s="52" t="s">
        <v>209</v>
      </c>
      <c r="D385" s="52" t="s">
        <v>210</v>
      </c>
      <c r="E385" s="52" t="s">
        <v>207</v>
      </c>
      <c r="F385" s="52" t="s">
        <v>209</v>
      </c>
      <c r="G385" s="52" t="s">
        <v>208</v>
      </c>
      <c r="H385" s="52">
        <v>100</v>
      </c>
    </row>
    <row r="386" spans="1:8">
      <c r="A386" s="52" t="s">
        <v>5</v>
      </c>
      <c r="B386" s="52" t="s">
        <v>5</v>
      </c>
      <c r="C386" s="52" t="s">
        <v>214</v>
      </c>
      <c r="D386" s="52" t="s">
        <v>215</v>
      </c>
      <c r="E386" s="52" t="s">
        <v>207</v>
      </c>
      <c r="F386" s="52" t="s">
        <v>214</v>
      </c>
      <c r="G386" s="52" t="s">
        <v>208</v>
      </c>
      <c r="H386" s="52">
        <v>100</v>
      </c>
    </row>
    <row r="387" spans="1:8">
      <c r="A387" s="52" t="s">
        <v>5</v>
      </c>
      <c r="B387" s="52" t="s">
        <v>5</v>
      </c>
      <c r="C387" s="52" t="s">
        <v>223</v>
      </c>
      <c r="D387" s="52" t="s">
        <v>224</v>
      </c>
      <c r="E387" s="52" t="s">
        <v>207</v>
      </c>
      <c r="F387" s="52" t="s">
        <v>223</v>
      </c>
      <c r="G387" s="52" t="s">
        <v>208</v>
      </c>
      <c r="H387" s="52">
        <v>100</v>
      </c>
    </row>
    <row r="388" spans="1:8">
      <c r="A388" s="52" t="s">
        <v>5</v>
      </c>
      <c r="B388" s="52" t="s">
        <v>5</v>
      </c>
      <c r="C388" s="52" t="s">
        <v>218</v>
      </c>
      <c r="D388" s="52" t="s">
        <v>212</v>
      </c>
      <c r="E388" s="52" t="s">
        <v>207</v>
      </c>
      <c r="F388" s="52" t="s">
        <v>218</v>
      </c>
      <c r="G388" s="52" t="s">
        <v>208</v>
      </c>
      <c r="H388" s="52">
        <v>100</v>
      </c>
    </row>
    <row r="389" spans="1:8">
      <c r="A389" s="52" t="s">
        <v>5</v>
      </c>
      <c r="B389" s="52" t="s">
        <v>5</v>
      </c>
      <c r="C389" s="52" t="s">
        <v>227</v>
      </c>
      <c r="D389" s="52" t="s">
        <v>228</v>
      </c>
      <c r="E389" s="52" t="s">
        <v>207</v>
      </c>
      <c r="F389" s="52" t="s">
        <v>227</v>
      </c>
      <c r="G389" s="52" t="s">
        <v>208</v>
      </c>
      <c r="H389" s="52">
        <v>100</v>
      </c>
    </row>
    <row r="390" spans="1:8">
      <c r="A390" s="52" t="s">
        <v>5</v>
      </c>
      <c r="B390" s="52" t="s">
        <v>5</v>
      </c>
      <c r="C390" s="52" t="s">
        <v>245</v>
      </c>
      <c r="D390" s="52" t="s">
        <v>321</v>
      </c>
      <c r="E390" s="52" t="s">
        <v>207</v>
      </c>
      <c r="F390" s="52" t="s">
        <v>245</v>
      </c>
      <c r="G390" s="52" t="s">
        <v>208</v>
      </c>
      <c r="H390" s="52">
        <v>100</v>
      </c>
    </row>
    <row r="391" spans="1:8">
      <c r="A391" s="52" t="s">
        <v>5</v>
      </c>
      <c r="B391" s="52" t="s">
        <v>5</v>
      </c>
      <c r="C391" s="52" t="s">
        <v>231</v>
      </c>
      <c r="D391" s="52" t="s">
        <v>232</v>
      </c>
      <c r="E391" s="52" t="s">
        <v>207</v>
      </c>
      <c r="F391" s="52" t="s">
        <v>231</v>
      </c>
      <c r="G391" s="52" t="s">
        <v>208</v>
      </c>
      <c r="H391" s="52">
        <v>100</v>
      </c>
    </row>
    <row r="392" spans="1:8">
      <c r="A392" s="52" t="s">
        <v>5</v>
      </c>
      <c r="B392" s="52" t="s">
        <v>5</v>
      </c>
      <c r="C392" s="52" t="s">
        <v>233</v>
      </c>
      <c r="D392" s="52" t="s">
        <v>234</v>
      </c>
      <c r="E392" s="52" t="s">
        <v>207</v>
      </c>
      <c r="F392" s="52" t="s">
        <v>233</v>
      </c>
      <c r="G392" s="52" t="s">
        <v>208</v>
      </c>
      <c r="H392" s="52">
        <v>100</v>
      </c>
    </row>
    <row r="393" spans="1:8">
      <c r="A393" s="52" t="s">
        <v>5</v>
      </c>
      <c r="B393" s="52" t="s">
        <v>5</v>
      </c>
      <c r="C393" s="52" t="s">
        <v>252</v>
      </c>
      <c r="D393" s="52" t="s">
        <v>253</v>
      </c>
      <c r="E393" s="52" t="s">
        <v>207</v>
      </c>
      <c r="F393" s="52" t="s">
        <v>252</v>
      </c>
      <c r="G393" s="52" t="s">
        <v>208</v>
      </c>
      <c r="H393" s="52">
        <v>100</v>
      </c>
    </row>
    <row r="394" spans="1:8">
      <c r="A394" s="52" t="s">
        <v>5</v>
      </c>
      <c r="B394" s="52" t="s">
        <v>5</v>
      </c>
      <c r="C394" s="52" t="s">
        <v>225</v>
      </c>
      <c r="D394" s="52" t="s">
        <v>226</v>
      </c>
      <c r="E394" s="52" t="s">
        <v>207</v>
      </c>
      <c r="F394" s="52" t="s">
        <v>225</v>
      </c>
      <c r="G394" s="52" t="s">
        <v>208</v>
      </c>
      <c r="H394" s="52">
        <v>100</v>
      </c>
    </row>
    <row r="395" spans="1:8">
      <c r="A395" s="52" t="s">
        <v>5</v>
      </c>
      <c r="B395" s="52" t="s">
        <v>5</v>
      </c>
      <c r="C395" s="52" t="s">
        <v>235</v>
      </c>
      <c r="D395" s="52" t="s">
        <v>236</v>
      </c>
      <c r="E395" s="52" t="s">
        <v>207</v>
      </c>
      <c r="F395" s="52" t="s">
        <v>235</v>
      </c>
      <c r="G395" s="52" t="s">
        <v>208</v>
      </c>
      <c r="H395" s="52">
        <v>100</v>
      </c>
    </row>
    <row r="396" spans="1:8">
      <c r="A396" s="52" t="s">
        <v>5</v>
      </c>
      <c r="B396" s="52" t="s">
        <v>5</v>
      </c>
      <c r="C396" s="52" t="s">
        <v>221</v>
      </c>
      <c r="D396" s="52" t="s">
        <v>222</v>
      </c>
      <c r="E396" s="52" t="s">
        <v>207</v>
      </c>
      <c r="F396" s="52" t="s">
        <v>221</v>
      </c>
      <c r="G396" s="52" t="s">
        <v>208</v>
      </c>
      <c r="H396" s="52">
        <v>100</v>
      </c>
    </row>
    <row r="397" spans="1:8">
      <c r="A397" s="52" t="s">
        <v>5</v>
      </c>
      <c r="B397" s="52" t="s">
        <v>5</v>
      </c>
      <c r="C397" s="52" t="s">
        <v>219</v>
      </c>
      <c r="D397" s="52" t="s">
        <v>220</v>
      </c>
      <c r="E397" s="52" t="s">
        <v>207</v>
      </c>
      <c r="F397" s="52" t="s">
        <v>219</v>
      </c>
      <c r="G397" s="52" t="s">
        <v>208</v>
      </c>
      <c r="H397" s="52">
        <v>100</v>
      </c>
    </row>
    <row r="398" spans="1:8">
      <c r="A398" s="52" t="s">
        <v>5</v>
      </c>
      <c r="B398" s="52" t="s">
        <v>5</v>
      </c>
      <c r="C398" s="52" t="s">
        <v>205</v>
      </c>
      <c r="D398" s="52" t="s">
        <v>206</v>
      </c>
      <c r="E398" s="52" t="s">
        <v>207</v>
      </c>
      <c r="F398" s="52" t="s">
        <v>205</v>
      </c>
      <c r="G398" s="52" t="s">
        <v>208</v>
      </c>
      <c r="H398" s="52">
        <v>100</v>
      </c>
    </row>
    <row r="399" spans="1:8">
      <c r="A399" s="52" t="s">
        <v>5</v>
      </c>
      <c r="B399" s="52" t="s">
        <v>5</v>
      </c>
      <c r="C399" s="52" t="s">
        <v>250</v>
      </c>
      <c r="D399" s="52" t="s">
        <v>251</v>
      </c>
      <c r="E399" s="52" t="s">
        <v>207</v>
      </c>
      <c r="F399" s="52" t="s">
        <v>250</v>
      </c>
      <c r="G399" s="52" t="s">
        <v>208</v>
      </c>
      <c r="H399" s="52">
        <v>100</v>
      </c>
    </row>
    <row r="400" spans="1:8">
      <c r="A400" s="52" t="s">
        <v>5</v>
      </c>
      <c r="B400" s="52" t="s">
        <v>5</v>
      </c>
      <c r="C400" s="52" t="s">
        <v>237</v>
      </c>
      <c r="D400" s="52" t="s">
        <v>238</v>
      </c>
      <c r="E400" s="52" t="s">
        <v>207</v>
      </c>
      <c r="F400" s="52" t="s">
        <v>237</v>
      </c>
      <c r="G400" s="52" t="s">
        <v>208</v>
      </c>
      <c r="H400" s="52">
        <v>100</v>
      </c>
    </row>
    <row r="401" spans="1:8">
      <c r="A401" s="52" t="s">
        <v>5</v>
      </c>
      <c r="B401" s="52" t="s">
        <v>5</v>
      </c>
      <c r="C401" s="52" t="s">
        <v>247</v>
      </c>
      <c r="D401" s="52" t="s">
        <v>248</v>
      </c>
      <c r="E401" s="52" t="s">
        <v>207</v>
      </c>
      <c r="F401" s="52" t="s">
        <v>247</v>
      </c>
      <c r="G401" s="52" t="s">
        <v>208</v>
      </c>
      <c r="H401" s="52">
        <v>100</v>
      </c>
    </row>
    <row r="402" spans="1:8">
      <c r="A402" s="52" t="s">
        <v>5</v>
      </c>
      <c r="B402" s="52" t="s">
        <v>5</v>
      </c>
      <c r="C402" s="52" t="s">
        <v>245</v>
      </c>
      <c r="D402" s="52" t="s">
        <v>246</v>
      </c>
      <c r="E402" s="52" t="s">
        <v>207</v>
      </c>
      <c r="F402" s="52" t="s">
        <v>245</v>
      </c>
      <c r="G402" s="52" t="s">
        <v>208</v>
      </c>
      <c r="H402" s="52">
        <v>100</v>
      </c>
    </row>
    <row r="403" spans="1:8">
      <c r="A403" s="52" t="s">
        <v>5</v>
      </c>
      <c r="B403" s="52" t="s">
        <v>5</v>
      </c>
      <c r="C403" s="52" t="s">
        <v>229</v>
      </c>
      <c r="D403" s="52" t="s">
        <v>230</v>
      </c>
      <c r="E403" s="52" t="s">
        <v>207</v>
      </c>
      <c r="F403" s="52" t="s">
        <v>229</v>
      </c>
      <c r="G403" s="52" t="s">
        <v>208</v>
      </c>
      <c r="H403" s="52">
        <v>100</v>
      </c>
    </row>
    <row r="404" spans="1:8">
      <c r="A404" s="52" t="s">
        <v>6</v>
      </c>
      <c r="B404" s="52" t="s">
        <v>6</v>
      </c>
      <c r="C404" s="52" t="s">
        <v>211</v>
      </c>
      <c r="D404" s="52" t="s">
        <v>212</v>
      </c>
      <c r="E404" s="52" t="s">
        <v>213</v>
      </c>
      <c r="F404" s="52" t="s">
        <v>211</v>
      </c>
      <c r="G404" s="52" t="s">
        <v>208</v>
      </c>
      <c r="H404" s="52">
        <v>100</v>
      </c>
    </row>
    <row r="405" spans="1:8">
      <c r="A405" s="52" t="s">
        <v>6</v>
      </c>
      <c r="B405" s="52" t="s">
        <v>6</v>
      </c>
      <c r="C405" s="52" t="s">
        <v>216</v>
      </c>
      <c r="D405" s="52" t="s">
        <v>217</v>
      </c>
      <c r="E405" s="52" t="s">
        <v>213</v>
      </c>
      <c r="F405" s="52" t="s">
        <v>216</v>
      </c>
      <c r="G405" s="52" t="s">
        <v>208</v>
      </c>
      <c r="H405" s="52">
        <v>100</v>
      </c>
    </row>
    <row r="406" spans="1:8">
      <c r="A406" s="52" t="s">
        <v>6</v>
      </c>
      <c r="B406" s="52" t="s">
        <v>6</v>
      </c>
      <c r="C406" s="52" t="s">
        <v>221</v>
      </c>
      <c r="D406" s="52" t="s">
        <v>222</v>
      </c>
      <c r="E406" s="52" t="s">
        <v>207</v>
      </c>
      <c r="F406" s="52" t="s">
        <v>221</v>
      </c>
      <c r="G406" s="52" t="s">
        <v>208</v>
      </c>
      <c r="H406" s="52">
        <v>100</v>
      </c>
    </row>
    <row r="407" spans="1:8">
      <c r="A407" s="52" t="s">
        <v>6</v>
      </c>
      <c r="B407" s="52" t="s">
        <v>6</v>
      </c>
      <c r="C407" s="52" t="s">
        <v>223</v>
      </c>
      <c r="D407" s="52" t="s">
        <v>224</v>
      </c>
      <c r="E407" s="52" t="s">
        <v>207</v>
      </c>
      <c r="F407" s="52" t="s">
        <v>223</v>
      </c>
      <c r="G407" s="52" t="s">
        <v>208</v>
      </c>
      <c r="H407" s="52">
        <v>100</v>
      </c>
    </row>
    <row r="408" spans="1:8">
      <c r="A408" s="52" t="s">
        <v>6</v>
      </c>
      <c r="B408" s="52" t="s">
        <v>6</v>
      </c>
      <c r="C408" s="52" t="s">
        <v>227</v>
      </c>
      <c r="D408" s="52" t="s">
        <v>228</v>
      </c>
      <c r="E408" s="52" t="s">
        <v>207</v>
      </c>
      <c r="F408" s="52" t="s">
        <v>227</v>
      </c>
      <c r="G408" s="52" t="s">
        <v>208</v>
      </c>
      <c r="H408" s="52">
        <v>100</v>
      </c>
    </row>
    <row r="409" spans="1:8">
      <c r="A409" s="52" t="s">
        <v>6</v>
      </c>
      <c r="B409" s="52" t="s">
        <v>6</v>
      </c>
      <c r="C409" s="52" t="s">
        <v>245</v>
      </c>
      <c r="D409" s="52" t="s">
        <v>321</v>
      </c>
      <c r="E409" s="52" t="s">
        <v>207</v>
      </c>
      <c r="F409" s="52" t="s">
        <v>245</v>
      </c>
      <c r="G409" s="52" t="s">
        <v>208</v>
      </c>
      <c r="H409" s="52">
        <v>100</v>
      </c>
    </row>
    <row r="410" spans="1:8">
      <c r="A410" s="52" t="s">
        <v>6</v>
      </c>
      <c r="B410" s="52" t="s">
        <v>6</v>
      </c>
      <c r="C410" s="52" t="s">
        <v>229</v>
      </c>
      <c r="D410" s="52" t="s">
        <v>230</v>
      </c>
      <c r="E410" s="52" t="s">
        <v>207</v>
      </c>
      <c r="F410" s="52" t="s">
        <v>229</v>
      </c>
      <c r="G410" s="52" t="s">
        <v>208</v>
      </c>
      <c r="H410" s="52">
        <v>100</v>
      </c>
    </row>
    <row r="411" spans="1:8">
      <c r="A411" s="52" t="s">
        <v>6</v>
      </c>
      <c r="B411" s="52" t="s">
        <v>6</v>
      </c>
      <c r="C411" s="52" t="s">
        <v>231</v>
      </c>
      <c r="D411" s="52" t="s">
        <v>232</v>
      </c>
      <c r="E411" s="52" t="s">
        <v>207</v>
      </c>
      <c r="F411" s="52" t="s">
        <v>231</v>
      </c>
      <c r="G411" s="52" t="s">
        <v>208</v>
      </c>
      <c r="H411" s="52">
        <v>100</v>
      </c>
    </row>
    <row r="412" spans="1:8">
      <c r="A412" s="52" t="s">
        <v>6</v>
      </c>
      <c r="B412" s="52" t="s">
        <v>6</v>
      </c>
      <c r="C412" s="52" t="s">
        <v>245</v>
      </c>
      <c r="D412" s="52" t="s">
        <v>246</v>
      </c>
      <c r="E412" s="52" t="s">
        <v>207</v>
      </c>
      <c r="F412" s="52" t="s">
        <v>245</v>
      </c>
      <c r="G412" s="52" t="s">
        <v>208</v>
      </c>
      <c r="H412" s="52">
        <v>100</v>
      </c>
    </row>
    <row r="413" spans="1:8">
      <c r="A413" s="52" t="s">
        <v>6</v>
      </c>
      <c r="B413" s="52" t="s">
        <v>6</v>
      </c>
      <c r="C413" s="52" t="s">
        <v>233</v>
      </c>
      <c r="D413" s="52" t="s">
        <v>234</v>
      </c>
      <c r="E413" s="52" t="s">
        <v>207</v>
      </c>
      <c r="F413" s="52" t="s">
        <v>233</v>
      </c>
      <c r="G413" s="52" t="s">
        <v>208</v>
      </c>
      <c r="H413" s="52">
        <v>100</v>
      </c>
    </row>
    <row r="414" spans="1:8">
      <c r="A414" s="52" t="s">
        <v>6</v>
      </c>
      <c r="B414" s="52" t="s">
        <v>6</v>
      </c>
      <c r="C414" s="52" t="s">
        <v>235</v>
      </c>
      <c r="D414" s="52" t="s">
        <v>236</v>
      </c>
      <c r="E414" s="52" t="s">
        <v>207</v>
      </c>
      <c r="F414" s="52" t="s">
        <v>235</v>
      </c>
      <c r="G414" s="52" t="s">
        <v>208</v>
      </c>
      <c r="H414" s="52">
        <v>100</v>
      </c>
    </row>
    <row r="415" spans="1:8">
      <c r="A415" s="52" t="s">
        <v>6</v>
      </c>
      <c r="B415" s="52" t="s">
        <v>6</v>
      </c>
      <c r="C415" s="52" t="s">
        <v>252</v>
      </c>
      <c r="D415" s="52" t="s">
        <v>253</v>
      </c>
      <c r="E415" s="52" t="s">
        <v>207</v>
      </c>
      <c r="F415" s="52" t="s">
        <v>252</v>
      </c>
      <c r="G415" s="52" t="s">
        <v>208</v>
      </c>
      <c r="H415" s="52">
        <v>100</v>
      </c>
    </row>
    <row r="416" spans="1:8">
      <c r="A416" s="52" t="s">
        <v>6</v>
      </c>
      <c r="B416" s="52" t="s">
        <v>6</v>
      </c>
      <c r="C416" s="52" t="s">
        <v>239</v>
      </c>
      <c r="D416" s="52" t="s">
        <v>240</v>
      </c>
      <c r="E416" s="52" t="s">
        <v>207</v>
      </c>
      <c r="F416" s="52" t="s">
        <v>239</v>
      </c>
      <c r="G416" s="52" t="s">
        <v>208</v>
      </c>
      <c r="H416" s="52">
        <v>100</v>
      </c>
    </row>
    <row r="417" spans="1:8">
      <c r="A417" s="52" t="s">
        <v>6</v>
      </c>
      <c r="B417" s="52" t="s">
        <v>6</v>
      </c>
      <c r="C417" s="52" t="s">
        <v>241</v>
      </c>
      <c r="D417" s="52" t="s">
        <v>242</v>
      </c>
      <c r="E417" s="52" t="s">
        <v>207</v>
      </c>
      <c r="F417" s="52" t="s">
        <v>241</v>
      </c>
      <c r="G417" s="52" t="s">
        <v>208</v>
      </c>
      <c r="H417" s="52">
        <v>100</v>
      </c>
    </row>
    <row r="418" spans="1:8">
      <c r="A418" s="52" t="s">
        <v>6</v>
      </c>
      <c r="B418" s="52" t="s">
        <v>6</v>
      </c>
      <c r="C418" s="52" t="s">
        <v>243</v>
      </c>
      <c r="D418" s="52" t="s">
        <v>244</v>
      </c>
      <c r="E418" s="52" t="s">
        <v>207</v>
      </c>
      <c r="F418" s="52" t="s">
        <v>243</v>
      </c>
      <c r="G418" s="52" t="s">
        <v>208</v>
      </c>
      <c r="H418" s="52">
        <v>100</v>
      </c>
    </row>
    <row r="419" spans="1:8">
      <c r="A419" s="52" t="s">
        <v>6</v>
      </c>
      <c r="B419" s="52" t="s">
        <v>6</v>
      </c>
      <c r="C419" s="52" t="s">
        <v>249</v>
      </c>
      <c r="D419" s="52" t="s">
        <v>217</v>
      </c>
      <c r="E419" s="52" t="s">
        <v>207</v>
      </c>
      <c r="F419" s="52" t="s">
        <v>249</v>
      </c>
      <c r="G419" s="52" t="s">
        <v>208</v>
      </c>
      <c r="H419" s="52">
        <v>100</v>
      </c>
    </row>
    <row r="420" spans="1:8">
      <c r="A420" s="52" t="s">
        <v>6</v>
      </c>
      <c r="B420" s="52" t="s">
        <v>6</v>
      </c>
      <c r="C420" s="52" t="s">
        <v>209</v>
      </c>
      <c r="D420" s="52" t="s">
        <v>210</v>
      </c>
      <c r="E420" s="52" t="s">
        <v>207</v>
      </c>
      <c r="F420" s="52" t="s">
        <v>209</v>
      </c>
      <c r="G420" s="52" t="s">
        <v>208</v>
      </c>
      <c r="H420" s="52">
        <v>100</v>
      </c>
    </row>
    <row r="421" spans="1:8">
      <c r="A421" s="52" t="s">
        <v>6</v>
      </c>
      <c r="B421" s="52" t="s">
        <v>6</v>
      </c>
      <c r="C421" s="52" t="s">
        <v>214</v>
      </c>
      <c r="D421" s="52" t="s">
        <v>215</v>
      </c>
      <c r="E421" s="52" t="s">
        <v>207</v>
      </c>
      <c r="F421" s="52" t="s">
        <v>214</v>
      </c>
      <c r="G421" s="52" t="s">
        <v>208</v>
      </c>
      <c r="H421" s="52">
        <v>100</v>
      </c>
    </row>
    <row r="422" spans="1:8">
      <c r="A422" s="52" t="s">
        <v>6</v>
      </c>
      <c r="B422" s="52" t="s">
        <v>6</v>
      </c>
      <c r="C422" s="52" t="s">
        <v>218</v>
      </c>
      <c r="D422" s="52" t="s">
        <v>212</v>
      </c>
      <c r="E422" s="52" t="s">
        <v>207</v>
      </c>
      <c r="F422" s="52" t="s">
        <v>218</v>
      </c>
      <c r="G422" s="52" t="s">
        <v>208</v>
      </c>
      <c r="H422" s="52">
        <v>100</v>
      </c>
    </row>
    <row r="423" spans="1:8">
      <c r="A423" s="52" t="s">
        <v>6</v>
      </c>
      <c r="B423" s="52" t="s">
        <v>6</v>
      </c>
      <c r="C423" s="52" t="s">
        <v>225</v>
      </c>
      <c r="D423" s="52" t="s">
        <v>226</v>
      </c>
      <c r="E423" s="52" t="s">
        <v>207</v>
      </c>
      <c r="F423" s="52" t="s">
        <v>225</v>
      </c>
      <c r="G423" s="52" t="s">
        <v>208</v>
      </c>
      <c r="H423" s="52">
        <v>100</v>
      </c>
    </row>
    <row r="424" spans="1:8">
      <c r="A424" s="52" t="s">
        <v>6</v>
      </c>
      <c r="B424" s="52" t="s">
        <v>6</v>
      </c>
      <c r="C424" s="52" t="s">
        <v>219</v>
      </c>
      <c r="D424" s="52" t="s">
        <v>220</v>
      </c>
      <c r="E424" s="52" t="s">
        <v>207</v>
      </c>
      <c r="F424" s="52" t="s">
        <v>219</v>
      </c>
      <c r="G424" s="52" t="s">
        <v>208</v>
      </c>
      <c r="H424" s="52">
        <v>100</v>
      </c>
    </row>
    <row r="425" spans="1:8">
      <c r="A425" s="52" t="s">
        <v>6</v>
      </c>
      <c r="B425" s="52" t="s">
        <v>6</v>
      </c>
      <c r="C425" s="52" t="s">
        <v>205</v>
      </c>
      <c r="D425" s="52" t="s">
        <v>206</v>
      </c>
      <c r="E425" s="52" t="s">
        <v>207</v>
      </c>
      <c r="F425" s="52" t="s">
        <v>205</v>
      </c>
      <c r="G425" s="52" t="s">
        <v>208</v>
      </c>
      <c r="H425" s="52">
        <v>100</v>
      </c>
    </row>
    <row r="426" spans="1:8">
      <c r="A426" s="52" t="s">
        <v>6</v>
      </c>
      <c r="B426" s="52" t="s">
        <v>6</v>
      </c>
      <c r="C426" s="52" t="s">
        <v>250</v>
      </c>
      <c r="D426" s="52" t="s">
        <v>251</v>
      </c>
      <c r="E426" s="52" t="s">
        <v>207</v>
      </c>
      <c r="F426" s="52" t="s">
        <v>250</v>
      </c>
      <c r="G426" s="52" t="s">
        <v>208</v>
      </c>
      <c r="H426" s="52">
        <v>100</v>
      </c>
    </row>
    <row r="427" spans="1:8">
      <c r="A427" s="52" t="s">
        <v>6</v>
      </c>
      <c r="B427" s="52" t="s">
        <v>6</v>
      </c>
      <c r="C427" s="52" t="s">
        <v>237</v>
      </c>
      <c r="D427" s="52" t="s">
        <v>238</v>
      </c>
      <c r="E427" s="52" t="s">
        <v>207</v>
      </c>
      <c r="F427" s="52" t="s">
        <v>237</v>
      </c>
      <c r="G427" s="52" t="s">
        <v>208</v>
      </c>
      <c r="H427" s="52">
        <v>100</v>
      </c>
    </row>
    <row r="428" spans="1:8">
      <c r="A428" s="52" t="s">
        <v>6</v>
      </c>
      <c r="B428" s="52" t="s">
        <v>6</v>
      </c>
      <c r="C428" s="52" t="s">
        <v>247</v>
      </c>
      <c r="D428" s="52" t="s">
        <v>248</v>
      </c>
      <c r="E428" s="52" t="s">
        <v>207</v>
      </c>
      <c r="F428" s="52" t="s">
        <v>247</v>
      </c>
      <c r="G428" s="52" t="s">
        <v>208</v>
      </c>
      <c r="H428" s="52">
        <v>100</v>
      </c>
    </row>
    <row r="429" spans="1:8">
      <c r="A429" s="52" t="s">
        <v>15</v>
      </c>
      <c r="B429" s="52" t="s">
        <v>15</v>
      </c>
      <c r="C429" s="52" t="s">
        <v>156</v>
      </c>
      <c r="D429" s="52" t="s">
        <v>376</v>
      </c>
      <c r="E429" s="52" t="s">
        <v>138</v>
      </c>
      <c r="F429" s="52" t="s">
        <v>377</v>
      </c>
      <c r="G429" s="52" t="s">
        <v>378</v>
      </c>
      <c r="H429" s="52">
        <v>100</v>
      </c>
    </row>
    <row r="430" spans="1:8">
      <c r="A430" s="52" t="s">
        <v>16</v>
      </c>
      <c r="B430" s="52" t="s">
        <v>16</v>
      </c>
      <c r="C430" s="52" t="s">
        <v>156</v>
      </c>
      <c r="D430" s="52" t="s">
        <v>376</v>
      </c>
      <c r="E430" s="52" t="s">
        <v>138</v>
      </c>
      <c r="F430" s="52" t="s">
        <v>377</v>
      </c>
      <c r="G430" s="52" t="s">
        <v>378</v>
      </c>
      <c r="H430" s="52">
        <v>100</v>
      </c>
    </row>
    <row r="431" spans="1:8">
      <c r="A431" s="52" t="s">
        <v>112</v>
      </c>
      <c r="B431" s="52" t="s">
        <v>112</v>
      </c>
      <c r="C431" s="52" t="s">
        <v>299</v>
      </c>
      <c r="D431" s="52" t="s">
        <v>280</v>
      </c>
      <c r="E431" s="52" t="s">
        <v>300</v>
      </c>
      <c r="F431" s="52" t="s">
        <v>301</v>
      </c>
      <c r="G431" s="52" t="s">
        <v>167</v>
      </c>
      <c r="H431" s="52">
        <v>25</v>
      </c>
    </row>
    <row r="432" spans="1:8">
      <c r="A432" s="52" t="s">
        <v>100</v>
      </c>
      <c r="B432" s="52" t="s">
        <v>100</v>
      </c>
      <c r="C432" s="52" t="s">
        <v>136</v>
      </c>
      <c r="D432" s="52" t="s">
        <v>185</v>
      </c>
      <c r="E432" s="52" t="s">
        <v>138</v>
      </c>
      <c r="F432" s="52" t="s">
        <v>186</v>
      </c>
      <c r="G432" s="52" t="s">
        <v>140</v>
      </c>
      <c r="H432" s="52">
        <v>100</v>
      </c>
    </row>
    <row r="433" spans="1:8">
      <c r="A433" s="52" t="s">
        <v>100</v>
      </c>
      <c r="B433" s="52" t="s">
        <v>100</v>
      </c>
      <c r="C433" s="52" t="s">
        <v>299</v>
      </c>
      <c r="D433" s="52" t="s">
        <v>280</v>
      </c>
      <c r="E433" s="52" t="s">
        <v>300</v>
      </c>
      <c r="F433" s="52" t="s">
        <v>301</v>
      </c>
      <c r="G433" s="52" t="s">
        <v>167</v>
      </c>
      <c r="H433" s="52">
        <v>100</v>
      </c>
    </row>
    <row r="434" spans="1:8">
      <c r="A434" s="52" t="s">
        <v>114</v>
      </c>
      <c r="B434" s="52" t="s">
        <v>114</v>
      </c>
      <c r="C434" s="52" t="s">
        <v>299</v>
      </c>
      <c r="D434" s="52" t="s">
        <v>280</v>
      </c>
      <c r="E434" s="52" t="s">
        <v>300</v>
      </c>
      <c r="F434" s="52" t="s">
        <v>301</v>
      </c>
      <c r="G434" s="52" t="s">
        <v>167</v>
      </c>
      <c r="H434" s="52">
        <v>100</v>
      </c>
    </row>
    <row r="435" spans="1:8">
      <c r="A435" s="52" t="s">
        <v>78</v>
      </c>
      <c r="B435" s="52" t="s">
        <v>78</v>
      </c>
      <c r="C435" s="52" t="s">
        <v>279</v>
      </c>
      <c r="D435" s="52" t="s">
        <v>280</v>
      </c>
      <c r="E435" s="52" t="s">
        <v>152</v>
      </c>
      <c r="F435" s="52" t="s">
        <v>279</v>
      </c>
      <c r="G435" s="52" t="s">
        <v>167</v>
      </c>
      <c r="H435" s="52">
        <v>100</v>
      </c>
    </row>
    <row r="436" spans="1:8">
      <c r="A436" s="52" t="s">
        <v>78</v>
      </c>
      <c r="B436" s="52" t="s">
        <v>78</v>
      </c>
      <c r="C436" s="52" t="s">
        <v>279</v>
      </c>
      <c r="D436" s="52" t="s">
        <v>379</v>
      </c>
      <c r="E436" s="52" t="s">
        <v>142</v>
      </c>
      <c r="F436" s="52" t="s">
        <v>338</v>
      </c>
      <c r="G436" s="52" t="s">
        <v>143</v>
      </c>
      <c r="H436" s="52">
        <v>100</v>
      </c>
    </row>
    <row r="437" spans="1:8">
      <c r="A437" s="52" t="s">
        <v>79</v>
      </c>
      <c r="B437" s="52" t="s">
        <v>79</v>
      </c>
      <c r="C437" s="52" t="s">
        <v>279</v>
      </c>
      <c r="D437" s="52" t="s">
        <v>280</v>
      </c>
      <c r="E437" s="52" t="s">
        <v>152</v>
      </c>
      <c r="F437" s="52" t="s">
        <v>279</v>
      </c>
      <c r="G437" s="52" t="s">
        <v>167</v>
      </c>
      <c r="H437" s="52">
        <v>100</v>
      </c>
    </row>
    <row r="438" spans="1:8">
      <c r="A438" s="52" t="s">
        <v>80</v>
      </c>
      <c r="B438" s="52" t="s">
        <v>80</v>
      </c>
      <c r="C438" s="52" t="s">
        <v>279</v>
      </c>
      <c r="D438" s="52" t="s">
        <v>380</v>
      </c>
      <c r="E438" s="52" t="s">
        <v>142</v>
      </c>
      <c r="F438" s="52" t="s">
        <v>283</v>
      </c>
      <c r="G438" s="52" t="s">
        <v>143</v>
      </c>
      <c r="H438" s="52">
        <v>100</v>
      </c>
    </row>
    <row r="439" spans="1:8">
      <c r="A439" s="52" t="s">
        <v>80</v>
      </c>
      <c r="B439" s="52" t="s">
        <v>80</v>
      </c>
      <c r="C439" s="52" t="s">
        <v>279</v>
      </c>
      <c r="D439" s="52" t="s">
        <v>280</v>
      </c>
      <c r="E439" s="52" t="s">
        <v>152</v>
      </c>
      <c r="F439" s="52" t="s">
        <v>279</v>
      </c>
      <c r="G439" s="52" t="s">
        <v>167</v>
      </c>
      <c r="H439" s="52">
        <v>100</v>
      </c>
    </row>
    <row r="440" spans="1:8">
      <c r="A440" s="52" t="s">
        <v>80</v>
      </c>
      <c r="B440" s="52" t="s">
        <v>80</v>
      </c>
      <c r="C440" s="52" t="s">
        <v>279</v>
      </c>
      <c r="D440" s="52" t="s">
        <v>282</v>
      </c>
      <c r="E440" s="52" t="s">
        <v>138</v>
      </c>
      <c r="F440" s="52" t="s">
        <v>283</v>
      </c>
      <c r="G440" s="52" t="s">
        <v>140</v>
      </c>
      <c r="H440" s="52">
        <v>100</v>
      </c>
    </row>
    <row r="441" spans="1:8">
      <c r="A441" s="52" t="s">
        <v>85</v>
      </c>
      <c r="B441" s="52" t="s">
        <v>85</v>
      </c>
      <c r="C441" s="52" t="s">
        <v>188</v>
      </c>
      <c r="D441" s="52" t="s">
        <v>327</v>
      </c>
      <c r="E441" s="52" t="s">
        <v>192</v>
      </c>
      <c r="F441" s="52" t="s">
        <v>328</v>
      </c>
      <c r="G441" s="52" t="s">
        <v>140</v>
      </c>
      <c r="H441" s="52">
        <v>100</v>
      </c>
    </row>
    <row r="442" spans="1:8">
      <c r="A442" s="52" t="s">
        <v>85</v>
      </c>
      <c r="B442" s="52" t="s">
        <v>85</v>
      </c>
      <c r="C442" s="52" t="s">
        <v>188</v>
      </c>
      <c r="D442" s="52" t="s">
        <v>189</v>
      </c>
      <c r="E442" s="52" t="s">
        <v>192</v>
      </c>
      <c r="F442" s="52" t="s">
        <v>193</v>
      </c>
      <c r="G442" s="52" t="s">
        <v>140</v>
      </c>
      <c r="H442" s="52">
        <v>100</v>
      </c>
    </row>
    <row r="443" spans="1:8">
      <c r="A443" s="52" t="s">
        <v>85</v>
      </c>
      <c r="B443" s="52" t="s">
        <v>85</v>
      </c>
      <c r="C443" s="52" t="s">
        <v>188</v>
      </c>
      <c r="D443" s="52" t="s">
        <v>344</v>
      </c>
      <c r="E443" s="52" t="s">
        <v>142</v>
      </c>
      <c r="F443" s="52" t="s">
        <v>343</v>
      </c>
      <c r="G443" s="52" t="s">
        <v>143</v>
      </c>
      <c r="H443" s="52">
        <v>100</v>
      </c>
    </row>
    <row r="444" spans="1:8">
      <c r="A444" s="52" t="s">
        <v>85</v>
      </c>
      <c r="B444" s="52" t="s">
        <v>85</v>
      </c>
      <c r="C444" s="52" t="s">
        <v>188</v>
      </c>
      <c r="D444" s="52" t="s">
        <v>325</v>
      </c>
      <c r="E444" s="52" t="s">
        <v>192</v>
      </c>
      <c r="F444" s="52" t="s">
        <v>326</v>
      </c>
      <c r="G444" s="52" t="s">
        <v>140</v>
      </c>
      <c r="H444" s="52">
        <v>100</v>
      </c>
    </row>
    <row r="445" spans="1:8">
      <c r="A445" s="52" t="s">
        <v>85</v>
      </c>
      <c r="B445" s="52" t="s">
        <v>85</v>
      </c>
      <c r="C445" s="52" t="s">
        <v>188</v>
      </c>
      <c r="D445" s="52" t="s">
        <v>331</v>
      </c>
      <c r="E445" s="52" t="s">
        <v>192</v>
      </c>
      <c r="F445" s="52" t="s">
        <v>324</v>
      </c>
      <c r="G445" s="52" t="s">
        <v>140</v>
      </c>
      <c r="H445" s="52">
        <v>100</v>
      </c>
    </row>
    <row r="446" spans="1:8">
      <c r="A446" s="52" t="s">
        <v>85</v>
      </c>
      <c r="B446" s="52" t="s">
        <v>85</v>
      </c>
      <c r="C446" s="52" t="s">
        <v>188</v>
      </c>
      <c r="D446" s="52" t="s">
        <v>191</v>
      </c>
      <c r="E446" s="52" t="s">
        <v>192</v>
      </c>
      <c r="F446" s="52" t="s">
        <v>193</v>
      </c>
      <c r="G446" s="52" t="s">
        <v>140</v>
      </c>
      <c r="H446" s="52">
        <v>100</v>
      </c>
    </row>
    <row r="447" spans="1:8">
      <c r="A447" s="52" t="s">
        <v>85</v>
      </c>
      <c r="B447" s="52" t="s">
        <v>85</v>
      </c>
      <c r="C447" s="52" t="s">
        <v>188</v>
      </c>
      <c r="D447" s="52" t="s">
        <v>173</v>
      </c>
      <c r="E447" s="52" t="s">
        <v>152</v>
      </c>
      <c r="F447" s="52" t="s">
        <v>188</v>
      </c>
      <c r="G447" s="52" t="s">
        <v>167</v>
      </c>
      <c r="H447" s="52">
        <v>100</v>
      </c>
    </row>
    <row r="448" spans="1:8">
      <c r="A448" s="52" t="s">
        <v>85</v>
      </c>
      <c r="B448" s="52" t="s">
        <v>85</v>
      </c>
      <c r="C448" s="52" t="s">
        <v>188</v>
      </c>
      <c r="D448" s="52" t="s">
        <v>330</v>
      </c>
      <c r="E448" s="52" t="s">
        <v>142</v>
      </c>
      <c r="F448" s="52" t="s">
        <v>326</v>
      </c>
      <c r="G448" s="52" t="s">
        <v>143</v>
      </c>
      <c r="H448" s="52">
        <v>100</v>
      </c>
    </row>
    <row r="449" spans="1:8">
      <c r="A449" s="52" t="s">
        <v>85</v>
      </c>
      <c r="B449" s="52" t="s">
        <v>85</v>
      </c>
      <c r="C449" s="52" t="s">
        <v>188</v>
      </c>
      <c r="D449" s="52" t="s">
        <v>194</v>
      </c>
      <c r="E449" s="52" t="s">
        <v>192</v>
      </c>
      <c r="F449" s="52" t="s">
        <v>190</v>
      </c>
      <c r="G449" s="52" t="s">
        <v>140</v>
      </c>
      <c r="H449" s="52">
        <v>100</v>
      </c>
    </row>
    <row r="450" spans="1:8">
      <c r="A450" s="52" t="s">
        <v>86</v>
      </c>
      <c r="B450" s="52" t="s">
        <v>86</v>
      </c>
      <c r="C450" s="52" t="s">
        <v>188</v>
      </c>
      <c r="D450" s="52" t="s">
        <v>344</v>
      </c>
      <c r="E450" s="52" t="s">
        <v>142</v>
      </c>
      <c r="F450" s="52" t="s">
        <v>343</v>
      </c>
      <c r="G450" s="52" t="s">
        <v>143</v>
      </c>
      <c r="H450" s="52">
        <v>100</v>
      </c>
    </row>
    <row r="451" spans="1:8">
      <c r="A451" s="52" t="s">
        <v>86</v>
      </c>
      <c r="B451" s="52" t="s">
        <v>86</v>
      </c>
      <c r="C451" s="52" t="s">
        <v>188</v>
      </c>
      <c r="D451" s="52" t="s">
        <v>342</v>
      </c>
      <c r="E451" s="52" t="s">
        <v>142</v>
      </c>
      <c r="F451" s="52" t="s">
        <v>343</v>
      </c>
      <c r="G451" s="52" t="s">
        <v>143</v>
      </c>
      <c r="H451" s="52">
        <v>100</v>
      </c>
    </row>
    <row r="452" spans="1:8">
      <c r="A452" s="52" t="s">
        <v>86</v>
      </c>
      <c r="B452" s="52" t="s">
        <v>86</v>
      </c>
      <c r="C452" s="52" t="s">
        <v>188</v>
      </c>
      <c r="D452" s="52" t="s">
        <v>173</v>
      </c>
      <c r="E452" s="52" t="s">
        <v>152</v>
      </c>
      <c r="F452" s="52" t="s">
        <v>188</v>
      </c>
      <c r="G452" s="52" t="s">
        <v>167</v>
      </c>
      <c r="H452" s="52">
        <v>100</v>
      </c>
    </row>
    <row r="453" spans="1:8">
      <c r="A453" s="52" t="s">
        <v>86</v>
      </c>
      <c r="B453" s="52" t="s">
        <v>86</v>
      </c>
      <c r="C453" s="52" t="s">
        <v>188</v>
      </c>
      <c r="D453" s="52" t="s">
        <v>330</v>
      </c>
      <c r="E453" s="52" t="s">
        <v>142</v>
      </c>
      <c r="F453" s="52" t="s">
        <v>326</v>
      </c>
      <c r="G453" s="52" t="s">
        <v>143</v>
      </c>
      <c r="H453" s="52">
        <v>100</v>
      </c>
    </row>
    <row r="454" spans="1:8">
      <c r="A454" s="52" t="s">
        <v>86</v>
      </c>
      <c r="B454" s="52" t="s">
        <v>86</v>
      </c>
      <c r="C454" s="52" t="s">
        <v>136</v>
      </c>
      <c r="D454" s="52" t="s">
        <v>141</v>
      </c>
      <c r="E454" s="52" t="s">
        <v>142</v>
      </c>
      <c r="F454" s="52" t="s">
        <v>139</v>
      </c>
      <c r="G454" s="52" t="s">
        <v>143</v>
      </c>
      <c r="H454" s="52">
        <v>100</v>
      </c>
    </row>
    <row r="455" spans="1:8">
      <c r="A455" s="52" t="s">
        <v>101</v>
      </c>
      <c r="B455" s="52" t="s">
        <v>101</v>
      </c>
      <c r="C455" s="52" t="s">
        <v>136</v>
      </c>
      <c r="D455" s="52" t="s">
        <v>137</v>
      </c>
      <c r="E455" s="52" t="s">
        <v>138</v>
      </c>
      <c r="F455" s="52" t="s">
        <v>139</v>
      </c>
      <c r="G455" s="52" t="s">
        <v>140</v>
      </c>
      <c r="H455" s="52">
        <v>100</v>
      </c>
    </row>
    <row r="456" spans="1:8">
      <c r="A456" s="52" t="s">
        <v>111</v>
      </c>
      <c r="B456" s="52" t="s">
        <v>111</v>
      </c>
      <c r="C456" s="52" t="s">
        <v>381</v>
      </c>
      <c r="D456" s="52" t="s">
        <v>354</v>
      </c>
      <c r="E456" s="52" t="s">
        <v>300</v>
      </c>
      <c r="F456" s="52" t="s">
        <v>301</v>
      </c>
      <c r="G456" s="52" t="s">
        <v>167</v>
      </c>
      <c r="H456" s="52">
        <v>100</v>
      </c>
    </row>
    <row r="457" spans="1:8">
      <c r="A457" s="52" t="s">
        <v>113</v>
      </c>
      <c r="B457" s="52" t="s">
        <v>113</v>
      </c>
      <c r="C457" s="52" t="s">
        <v>144</v>
      </c>
      <c r="D457" s="52" t="s">
        <v>382</v>
      </c>
      <c r="E457" s="52" t="s">
        <v>138</v>
      </c>
      <c r="F457" s="52" t="s">
        <v>381</v>
      </c>
      <c r="G457" s="52" t="s">
        <v>378</v>
      </c>
      <c r="H457" s="52">
        <v>100</v>
      </c>
    </row>
    <row r="458" spans="1:8">
      <c r="A458" s="52" t="s">
        <v>96</v>
      </c>
      <c r="B458" s="52" t="s">
        <v>96</v>
      </c>
      <c r="C458" s="52" t="s">
        <v>136</v>
      </c>
      <c r="D458" s="52" t="s">
        <v>162</v>
      </c>
      <c r="E458" s="52" t="s">
        <v>142</v>
      </c>
      <c r="F458" s="52" t="s">
        <v>139</v>
      </c>
      <c r="G458" s="52" t="s">
        <v>143</v>
      </c>
      <c r="H458" s="52">
        <v>100</v>
      </c>
    </row>
    <row r="459" spans="1:8">
      <c r="A459" s="52" t="s">
        <v>96</v>
      </c>
      <c r="B459" s="52" t="s">
        <v>96</v>
      </c>
      <c r="C459" s="52" t="s">
        <v>136</v>
      </c>
      <c r="D459" s="52" t="s">
        <v>166</v>
      </c>
      <c r="E459" s="52" t="s">
        <v>152</v>
      </c>
      <c r="F459" s="52" t="s">
        <v>136</v>
      </c>
      <c r="G459" s="52" t="s">
        <v>167</v>
      </c>
      <c r="H459" s="52">
        <v>100</v>
      </c>
    </row>
    <row r="460" spans="1:8">
      <c r="A460" s="52" t="s">
        <v>96</v>
      </c>
      <c r="B460" s="52" t="s">
        <v>96</v>
      </c>
      <c r="C460" s="52" t="s">
        <v>136</v>
      </c>
      <c r="D460" s="52" t="s">
        <v>137</v>
      </c>
      <c r="E460" s="52" t="s">
        <v>138</v>
      </c>
      <c r="F460" s="52" t="s">
        <v>139</v>
      </c>
      <c r="G460" s="52" t="s">
        <v>140</v>
      </c>
      <c r="H460" s="52">
        <v>100</v>
      </c>
    </row>
    <row r="461" spans="1:8">
      <c r="A461" s="52" t="s">
        <v>97</v>
      </c>
      <c r="B461" s="52" t="s">
        <v>97</v>
      </c>
      <c r="C461" s="52" t="s">
        <v>136</v>
      </c>
      <c r="D461" s="52" t="s">
        <v>164</v>
      </c>
      <c r="E461" s="52" t="s">
        <v>138</v>
      </c>
      <c r="F461" s="52" t="s">
        <v>165</v>
      </c>
      <c r="G461" s="52" t="s">
        <v>140</v>
      </c>
      <c r="H461" s="52">
        <v>100</v>
      </c>
    </row>
    <row r="462" spans="1:8">
      <c r="A462" s="52" t="s">
        <v>97</v>
      </c>
      <c r="B462" s="52" t="s">
        <v>97</v>
      </c>
      <c r="C462" s="52" t="s">
        <v>136</v>
      </c>
      <c r="D462" s="52" t="s">
        <v>294</v>
      </c>
      <c r="E462" s="52" t="s">
        <v>138</v>
      </c>
      <c r="F462" s="52" t="s">
        <v>179</v>
      </c>
      <c r="G462" s="52" t="s">
        <v>140</v>
      </c>
      <c r="H462" s="52">
        <v>100</v>
      </c>
    </row>
    <row r="463" spans="1:8">
      <c r="A463" s="52" t="s">
        <v>97</v>
      </c>
      <c r="B463" s="52" t="s">
        <v>97</v>
      </c>
      <c r="C463" s="52" t="s">
        <v>136</v>
      </c>
      <c r="D463" s="52" t="s">
        <v>141</v>
      </c>
      <c r="E463" s="52" t="s">
        <v>142</v>
      </c>
      <c r="F463" s="52" t="s">
        <v>139</v>
      </c>
      <c r="G463" s="52" t="s">
        <v>143</v>
      </c>
      <c r="H463" s="52">
        <v>100</v>
      </c>
    </row>
    <row r="464" spans="1:8">
      <c r="A464" s="52" t="s">
        <v>97</v>
      </c>
      <c r="B464" s="52" t="s">
        <v>97</v>
      </c>
      <c r="C464" s="52" t="s">
        <v>136</v>
      </c>
      <c r="D464" s="52" t="s">
        <v>166</v>
      </c>
      <c r="E464" s="52" t="s">
        <v>152</v>
      </c>
      <c r="F464" s="52" t="s">
        <v>136</v>
      </c>
      <c r="G464" s="52" t="s">
        <v>167</v>
      </c>
      <c r="H464" s="52">
        <v>70</v>
      </c>
    </row>
    <row r="465" spans="1:8">
      <c r="A465" s="52" t="s">
        <v>97</v>
      </c>
      <c r="B465" s="52" t="s">
        <v>97</v>
      </c>
      <c r="C465" s="52" t="s">
        <v>136</v>
      </c>
      <c r="D465" s="52" t="s">
        <v>137</v>
      </c>
      <c r="E465" s="52" t="s">
        <v>138</v>
      </c>
      <c r="F465" s="52" t="s">
        <v>139</v>
      </c>
      <c r="G465" s="52" t="s">
        <v>140</v>
      </c>
      <c r="H465" s="52">
        <v>100</v>
      </c>
    </row>
    <row r="466" spans="1:8">
      <c r="A466" s="52" t="s">
        <v>98</v>
      </c>
      <c r="B466" s="52" t="s">
        <v>98</v>
      </c>
      <c r="C466" s="52" t="s">
        <v>136</v>
      </c>
      <c r="D466" s="52" t="s">
        <v>166</v>
      </c>
      <c r="E466" s="52" t="s">
        <v>152</v>
      </c>
      <c r="F466" s="52" t="s">
        <v>136</v>
      </c>
      <c r="G466" s="52" t="s">
        <v>167</v>
      </c>
      <c r="H466" s="52">
        <v>0</v>
      </c>
    </row>
    <row r="467" spans="1:8">
      <c r="A467" s="52" t="s">
        <v>98</v>
      </c>
      <c r="B467" s="52" t="s">
        <v>98</v>
      </c>
      <c r="C467" s="52" t="s">
        <v>136</v>
      </c>
      <c r="D467" s="52" t="s">
        <v>294</v>
      </c>
      <c r="E467" s="52" t="s">
        <v>138</v>
      </c>
      <c r="F467" s="52" t="s">
        <v>179</v>
      </c>
      <c r="G467" s="52" t="s">
        <v>140</v>
      </c>
      <c r="H467" s="52">
        <v>100</v>
      </c>
    </row>
    <row r="468" spans="1:8">
      <c r="A468" s="52" t="s">
        <v>99</v>
      </c>
      <c r="B468" s="52" t="s">
        <v>99</v>
      </c>
      <c r="C468" s="52" t="s">
        <v>136</v>
      </c>
      <c r="D468" s="52" t="s">
        <v>137</v>
      </c>
      <c r="E468" s="52" t="s">
        <v>138</v>
      </c>
      <c r="F468" s="52" t="s">
        <v>139</v>
      </c>
      <c r="G468" s="52" t="s">
        <v>140</v>
      </c>
      <c r="H468" s="52">
        <v>100</v>
      </c>
    </row>
    <row r="469" spans="1:8">
      <c r="A469" s="52" t="s">
        <v>99</v>
      </c>
      <c r="B469" s="52" t="s">
        <v>99</v>
      </c>
      <c r="C469" s="52" t="s">
        <v>136</v>
      </c>
      <c r="D469" s="52" t="s">
        <v>166</v>
      </c>
      <c r="E469" s="52" t="s">
        <v>152</v>
      </c>
      <c r="F469" s="52" t="s">
        <v>136</v>
      </c>
      <c r="G469" s="52" t="s">
        <v>167</v>
      </c>
      <c r="H469" s="52">
        <v>25</v>
      </c>
    </row>
    <row r="470" spans="1:8">
      <c r="A470" s="52" t="s">
        <v>108</v>
      </c>
      <c r="B470" s="52" t="s">
        <v>108</v>
      </c>
      <c r="C470" s="52" t="s">
        <v>383</v>
      </c>
      <c r="D470" s="52" t="s">
        <v>173</v>
      </c>
      <c r="E470" s="52" t="s">
        <v>384</v>
      </c>
      <c r="F470" s="52" t="s">
        <v>301</v>
      </c>
      <c r="G470" s="52" t="s">
        <v>167</v>
      </c>
      <c r="H470" s="52">
        <v>100</v>
      </c>
    </row>
    <row r="471" spans="1:8">
      <c r="A471" s="52" t="s">
        <v>109</v>
      </c>
      <c r="B471" s="52" t="s">
        <v>109</v>
      </c>
      <c r="C471" s="52" t="s">
        <v>383</v>
      </c>
      <c r="D471" s="52" t="s">
        <v>173</v>
      </c>
      <c r="E471" s="52" t="s">
        <v>384</v>
      </c>
      <c r="F471" s="52" t="s">
        <v>301</v>
      </c>
      <c r="G471" s="52" t="s">
        <v>167</v>
      </c>
      <c r="H471" s="52">
        <v>100</v>
      </c>
    </row>
    <row r="472" spans="1:8">
      <c r="A472" s="52" t="s">
        <v>87</v>
      </c>
      <c r="B472" s="52" t="s">
        <v>87</v>
      </c>
      <c r="C472" s="52" t="s">
        <v>383</v>
      </c>
      <c r="D472" s="52" t="s">
        <v>173</v>
      </c>
      <c r="E472" s="52" t="s">
        <v>384</v>
      </c>
      <c r="F472" s="52" t="s">
        <v>301</v>
      </c>
      <c r="G472" s="52" t="s">
        <v>167</v>
      </c>
      <c r="H472" s="52">
        <v>100</v>
      </c>
    </row>
    <row r="473" spans="1:8">
      <c r="A473" s="52" t="s">
        <v>2</v>
      </c>
      <c r="B473" s="52" t="s">
        <v>2</v>
      </c>
      <c r="C473" s="52" t="s">
        <v>233</v>
      </c>
      <c r="D473" s="52" t="s">
        <v>234</v>
      </c>
      <c r="E473" s="52" t="s">
        <v>207</v>
      </c>
      <c r="F473" s="52" t="s">
        <v>233</v>
      </c>
      <c r="G473" s="52" t="s">
        <v>208</v>
      </c>
      <c r="H473" s="52">
        <v>100</v>
      </c>
    </row>
    <row r="474" spans="1:8">
      <c r="A474" s="52" t="s">
        <v>2</v>
      </c>
      <c r="B474" s="52" t="s">
        <v>2</v>
      </c>
      <c r="C474" s="52" t="s">
        <v>188</v>
      </c>
      <c r="D474" s="52" t="s">
        <v>196</v>
      </c>
      <c r="E474" s="52" t="s">
        <v>142</v>
      </c>
      <c r="F474" s="52" t="s">
        <v>193</v>
      </c>
      <c r="G474" s="52" t="s">
        <v>143</v>
      </c>
      <c r="H474" s="52">
        <v>90</v>
      </c>
    </row>
    <row r="475" spans="1:8">
      <c r="A475" s="52" t="s">
        <v>2</v>
      </c>
      <c r="B475" s="52" t="s">
        <v>2</v>
      </c>
      <c r="C475" s="52" t="s">
        <v>148</v>
      </c>
      <c r="D475" s="52" t="s">
        <v>385</v>
      </c>
      <c r="E475" s="52" t="s">
        <v>138</v>
      </c>
      <c r="F475" s="52" t="s">
        <v>386</v>
      </c>
      <c r="G475" s="52" t="s">
        <v>140</v>
      </c>
      <c r="H475" s="52">
        <v>100</v>
      </c>
    </row>
    <row r="476" spans="1:8">
      <c r="A476" s="52" t="s">
        <v>2</v>
      </c>
      <c r="B476" s="52" t="s">
        <v>2</v>
      </c>
      <c r="C476" s="52" t="s">
        <v>381</v>
      </c>
      <c r="D476" s="52" t="s">
        <v>354</v>
      </c>
      <c r="E476" s="52" t="s">
        <v>300</v>
      </c>
      <c r="F476" s="52" t="s">
        <v>301</v>
      </c>
      <c r="G476" s="52" t="s">
        <v>167</v>
      </c>
      <c r="H476" s="52">
        <v>100</v>
      </c>
    </row>
    <row r="477" spans="1:8">
      <c r="A477" s="52" t="s">
        <v>2</v>
      </c>
      <c r="B477" s="52" t="s">
        <v>2</v>
      </c>
      <c r="C477" s="52" t="s">
        <v>257</v>
      </c>
      <c r="D477" s="52" t="s">
        <v>200</v>
      </c>
      <c r="E477" s="52" t="s">
        <v>152</v>
      </c>
      <c r="F477" s="52" t="s">
        <v>257</v>
      </c>
      <c r="G477" s="52" t="s">
        <v>167</v>
      </c>
      <c r="H477" s="52">
        <v>100</v>
      </c>
    </row>
    <row r="478" spans="1:8">
      <c r="A478" s="52" t="s">
        <v>2</v>
      </c>
      <c r="B478" s="52" t="s">
        <v>2</v>
      </c>
      <c r="C478" s="52" t="s">
        <v>279</v>
      </c>
      <c r="D478" s="52" t="s">
        <v>280</v>
      </c>
      <c r="E478" s="52" t="s">
        <v>152</v>
      </c>
      <c r="F478" s="52" t="s">
        <v>279</v>
      </c>
      <c r="G478" s="52" t="s">
        <v>167</v>
      </c>
      <c r="H478" s="52">
        <v>100</v>
      </c>
    </row>
    <row r="479" spans="1:8">
      <c r="A479" s="52" t="s">
        <v>2</v>
      </c>
      <c r="B479" s="52" t="s">
        <v>2</v>
      </c>
      <c r="C479" s="52" t="s">
        <v>156</v>
      </c>
      <c r="D479" s="52" t="s">
        <v>157</v>
      </c>
      <c r="E479" s="52" t="s">
        <v>152</v>
      </c>
      <c r="F479" s="52" t="s">
        <v>156</v>
      </c>
      <c r="G479" s="52" t="s">
        <v>154</v>
      </c>
      <c r="H479" s="52">
        <v>70</v>
      </c>
    </row>
    <row r="480" spans="1:8">
      <c r="A480" s="52" t="s">
        <v>2</v>
      </c>
      <c r="B480" s="52" t="s">
        <v>2</v>
      </c>
      <c r="C480" s="52" t="s">
        <v>218</v>
      </c>
      <c r="D480" s="52" t="s">
        <v>212</v>
      </c>
      <c r="E480" s="52" t="s">
        <v>207</v>
      </c>
      <c r="F480" s="52" t="s">
        <v>218</v>
      </c>
      <c r="G480" s="52" t="s">
        <v>208</v>
      </c>
      <c r="H480" s="52">
        <v>100</v>
      </c>
    </row>
    <row r="481" spans="1:8">
      <c r="A481" s="52" t="s">
        <v>2</v>
      </c>
      <c r="B481" s="52" t="s">
        <v>2</v>
      </c>
      <c r="C481" s="52" t="s">
        <v>219</v>
      </c>
      <c r="D481" s="52" t="s">
        <v>220</v>
      </c>
      <c r="E481" s="52" t="s">
        <v>207</v>
      </c>
      <c r="F481" s="52" t="s">
        <v>219</v>
      </c>
      <c r="G481" s="52" t="s">
        <v>208</v>
      </c>
      <c r="H481" s="52">
        <v>100</v>
      </c>
    </row>
    <row r="482" spans="1:8">
      <c r="A482" s="52" t="s">
        <v>2</v>
      </c>
      <c r="B482" s="52" t="s">
        <v>2</v>
      </c>
      <c r="C482" s="52" t="s">
        <v>188</v>
      </c>
      <c r="D482" s="52" t="s">
        <v>344</v>
      </c>
      <c r="E482" s="52" t="s">
        <v>142</v>
      </c>
      <c r="F482" s="52" t="s">
        <v>343</v>
      </c>
      <c r="G482" s="52" t="s">
        <v>143</v>
      </c>
      <c r="H482" s="52">
        <v>90</v>
      </c>
    </row>
    <row r="483" spans="1:8">
      <c r="A483" s="52" t="s">
        <v>2</v>
      </c>
      <c r="B483" s="52" t="s">
        <v>2</v>
      </c>
      <c r="C483" s="52" t="s">
        <v>148</v>
      </c>
      <c r="D483" s="52" t="s">
        <v>356</v>
      </c>
      <c r="E483" s="52" t="s">
        <v>138</v>
      </c>
      <c r="F483" s="52" t="s">
        <v>357</v>
      </c>
      <c r="G483" s="52" t="s">
        <v>140</v>
      </c>
      <c r="H483" s="52">
        <v>100</v>
      </c>
    </row>
    <row r="484" spans="1:8">
      <c r="A484" s="52" t="s">
        <v>2</v>
      </c>
      <c r="B484" s="52" t="s">
        <v>2</v>
      </c>
      <c r="C484" s="52" t="s">
        <v>241</v>
      </c>
      <c r="D484" s="52" t="s">
        <v>242</v>
      </c>
      <c r="E484" s="52" t="s">
        <v>207</v>
      </c>
      <c r="F484" s="52" t="s">
        <v>241</v>
      </c>
      <c r="G484" s="52" t="s">
        <v>208</v>
      </c>
      <c r="H484" s="52">
        <v>100</v>
      </c>
    </row>
    <row r="485" spans="1:8">
      <c r="A485" s="52" t="s">
        <v>2</v>
      </c>
      <c r="B485" s="52" t="s">
        <v>2</v>
      </c>
      <c r="C485" s="52" t="s">
        <v>148</v>
      </c>
      <c r="D485" s="52" t="s">
        <v>151</v>
      </c>
      <c r="E485" s="52" t="s">
        <v>152</v>
      </c>
      <c r="F485" s="52" t="s">
        <v>153</v>
      </c>
      <c r="G485" s="52" t="s">
        <v>154</v>
      </c>
      <c r="H485" s="52">
        <v>100</v>
      </c>
    </row>
    <row r="486" spans="1:8">
      <c r="A486" s="52" t="s">
        <v>2</v>
      </c>
      <c r="B486" s="52" t="s">
        <v>2</v>
      </c>
      <c r="C486" s="52" t="s">
        <v>188</v>
      </c>
      <c r="D486" s="52" t="s">
        <v>330</v>
      </c>
      <c r="E486" s="52" t="s">
        <v>142</v>
      </c>
      <c r="F486" s="52" t="s">
        <v>326</v>
      </c>
      <c r="G486" s="52" t="s">
        <v>143</v>
      </c>
      <c r="H486" s="52">
        <v>95</v>
      </c>
    </row>
    <row r="487" spans="1:8">
      <c r="A487" s="52" t="s">
        <v>2</v>
      </c>
      <c r="B487" s="52" t="s">
        <v>2</v>
      </c>
      <c r="C487" s="52" t="s">
        <v>221</v>
      </c>
      <c r="D487" s="52" t="s">
        <v>222</v>
      </c>
      <c r="E487" s="52" t="s">
        <v>207</v>
      </c>
      <c r="F487" s="52" t="s">
        <v>221</v>
      </c>
      <c r="G487" s="52" t="s">
        <v>208</v>
      </c>
      <c r="H487" s="52">
        <v>100</v>
      </c>
    </row>
    <row r="488" spans="1:8">
      <c r="A488" s="52" t="s">
        <v>2</v>
      </c>
      <c r="B488" s="52" t="s">
        <v>2</v>
      </c>
      <c r="C488" s="52" t="s">
        <v>223</v>
      </c>
      <c r="D488" s="52" t="s">
        <v>224</v>
      </c>
      <c r="E488" s="52" t="s">
        <v>207</v>
      </c>
      <c r="F488" s="52" t="s">
        <v>223</v>
      </c>
      <c r="G488" s="52" t="s">
        <v>208</v>
      </c>
      <c r="H488" s="52">
        <v>100</v>
      </c>
    </row>
    <row r="489" spans="1:8">
      <c r="A489" s="52" t="s">
        <v>2</v>
      </c>
      <c r="B489" s="52" t="s">
        <v>2</v>
      </c>
      <c r="C489" s="52" t="s">
        <v>227</v>
      </c>
      <c r="D489" s="52" t="s">
        <v>228</v>
      </c>
      <c r="E489" s="52" t="s">
        <v>207</v>
      </c>
      <c r="F489" s="52" t="s">
        <v>227</v>
      </c>
      <c r="G489" s="52" t="s">
        <v>208</v>
      </c>
      <c r="H489" s="52">
        <v>100</v>
      </c>
    </row>
    <row r="490" spans="1:8">
      <c r="A490" s="52" t="s">
        <v>2</v>
      </c>
      <c r="B490" s="52" t="s">
        <v>2</v>
      </c>
      <c r="C490" s="52" t="s">
        <v>148</v>
      </c>
      <c r="D490" s="52" t="s">
        <v>367</v>
      </c>
      <c r="E490" s="52" t="s">
        <v>142</v>
      </c>
      <c r="F490" s="52" t="s">
        <v>347</v>
      </c>
      <c r="G490" s="52" t="s">
        <v>143</v>
      </c>
      <c r="H490" s="52">
        <v>100</v>
      </c>
    </row>
    <row r="491" spans="1:8">
      <c r="A491" s="52" t="s">
        <v>2</v>
      </c>
      <c r="B491" s="52" t="s">
        <v>2</v>
      </c>
      <c r="C491" s="52" t="s">
        <v>188</v>
      </c>
      <c r="D491" s="52" t="s">
        <v>195</v>
      </c>
      <c r="E491" s="52" t="s">
        <v>142</v>
      </c>
      <c r="F491" s="52" t="s">
        <v>190</v>
      </c>
      <c r="G491" s="52" t="s">
        <v>143</v>
      </c>
      <c r="H491" s="52">
        <v>95</v>
      </c>
    </row>
    <row r="492" spans="1:8">
      <c r="A492" s="52" t="s">
        <v>2</v>
      </c>
      <c r="B492" s="52" t="s">
        <v>2</v>
      </c>
      <c r="C492" s="52" t="s">
        <v>148</v>
      </c>
      <c r="D492" s="52" t="s">
        <v>346</v>
      </c>
      <c r="E492" s="52" t="s">
        <v>138</v>
      </c>
      <c r="F492" s="52" t="s">
        <v>347</v>
      </c>
      <c r="G492" s="52" t="s">
        <v>140</v>
      </c>
      <c r="H492" s="52">
        <v>100</v>
      </c>
    </row>
    <row r="493" spans="1:8">
      <c r="A493" s="52" t="s">
        <v>2</v>
      </c>
      <c r="B493" s="52" t="s">
        <v>2</v>
      </c>
      <c r="C493" s="52" t="s">
        <v>148</v>
      </c>
      <c r="D493" s="52" t="s">
        <v>149</v>
      </c>
      <c r="E493" s="52" t="s">
        <v>138</v>
      </c>
      <c r="F493" s="52" t="s">
        <v>150</v>
      </c>
      <c r="G493" s="52" t="s">
        <v>140</v>
      </c>
      <c r="H493" s="52">
        <v>100</v>
      </c>
    </row>
    <row r="494" spans="1:8">
      <c r="A494" s="52" t="s">
        <v>2</v>
      </c>
      <c r="B494" s="52" t="s">
        <v>2</v>
      </c>
      <c r="C494" s="52" t="s">
        <v>308</v>
      </c>
      <c r="D494" s="52" t="s">
        <v>309</v>
      </c>
      <c r="E494" s="52" t="s">
        <v>138</v>
      </c>
      <c r="F494" s="52" t="s">
        <v>308</v>
      </c>
      <c r="G494" s="52" t="s">
        <v>140</v>
      </c>
      <c r="H494" s="52">
        <v>100</v>
      </c>
    </row>
    <row r="495" spans="1:8">
      <c r="A495" s="52" t="s">
        <v>2</v>
      </c>
      <c r="B495" s="52" t="s">
        <v>2</v>
      </c>
      <c r="C495" s="52" t="s">
        <v>229</v>
      </c>
      <c r="D495" s="52" t="s">
        <v>230</v>
      </c>
      <c r="E495" s="52" t="s">
        <v>207</v>
      </c>
      <c r="F495" s="52" t="s">
        <v>229</v>
      </c>
      <c r="G495" s="52" t="s">
        <v>208</v>
      </c>
      <c r="H495" s="52">
        <v>100</v>
      </c>
    </row>
    <row r="496" spans="1:8">
      <c r="A496" s="52" t="s">
        <v>2</v>
      </c>
      <c r="B496" s="52" t="s">
        <v>2</v>
      </c>
      <c r="C496" s="52" t="s">
        <v>231</v>
      </c>
      <c r="D496" s="52" t="s">
        <v>232</v>
      </c>
      <c r="E496" s="52" t="s">
        <v>207</v>
      </c>
      <c r="F496" s="52" t="s">
        <v>231</v>
      </c>
      <c r="G496" s="52" t="s">
        <v>208</v>
      </c>
      <c r="H496" s="52">
        <v>100</v>
      </c>
    </row>
    <row r="497" spans="1:8">
      <c r="A497" s="52" t="s">
        <v>2</v>
      </c>
      <c r="B497" s="52" t="s">
        <v>2</v>
      </c>
      <c r="C497" s="52" t="s">
        <v>245</v>
      </c>
      <c r="D497" s="52" t="s">
        <v>246</v>
      </c>
      <c r="E497" s="52" t="s">
        <v>207</v>
      </c>
      <c r="F497" s="52" t="s">
        <v>245</v>
      </c>
      <c r="G497" s="52" t="s">
        <v>208</v>
      </c>
      <c r="H497" s="52">
        <v>100</v>
      </c>
    </row>
    <row r="498" spans="1:8">
      <c r="A498" s="52" t="s">
        <v>2</v>
      </c>
      <c r="B498" s="52" t="s">
        <v>2</v>
      </c>
      <c r="C498" s="52" t="s">
        <v>247</v>
      </c>
      <c r="D498" s="52" t="s">
        <v>248</v>
      </c>
      <c r="E498" s="52" t="s">
        <v>207</v>
      </c>
      <c r="F498" s="52" t="s">
        <v>247</v>
      </c>
      <c r="G498" s="52" t="s">
        <v>208</v>
      </c>
      <c r="H498" s="52">
        <v>100</v>
      </c>
    </row>
    <row r="499" spans="1:8">
      <c r="A499" s="52" t="s">
        <v>2</v>
      </c>
      <c r="B499" s="52" t="s">
        <v>2</v>
      </c>
      <c r="C499" s="52" t="s">
        <v>158</v>
      </c>
      <c r="D499" s="52" t="s">
        <v>171</v>
      </c>
      <c r="E499" s="52" t="s">
        <v>138</v>
      </c>
      <c r="F499" s="52" t="s">
        <v>172</v>
      </c>
      <c r="G499" s="52" t="s">
        <v>140</v>
      </c>
      <c r="H499" s="52">
        <v>100</v>
      </c>
    </row>
    <row r="500" spans="1:8">
      <c r="A500" s="52" t="s">
        <v>2</v>
      </c>
      <c r="B500" s="52" t="s">
        <v>2</v>
      </c>
      <c r="C500" s="52" t="s">
        <v>237</v>
      </c>
      <c r="D500" s="52" t="s">
        <v>238</v>
      </c>
      <c r="E500" s="52" t="s">
        <v>207</v>
      </c>
      <c r="F500" s="52" t="s">
        <v>237</v>
      </c>
      <c r="G500" s="52" t="s">
        <v>208</v>
      </c>
      <c r="H500" s="52">
        <v>100</v>
      </c>
    </row>
    <row r="501" spans="1:8">
      <c r="A501" s="52" t="s">
        <v>2</v>
      </c>
      <c r="B501" s="52" t="s">
        <v>2</v>
      </c>
      <c r="C501" s="52" t="s">
        <v>252</v>
      </c>
      <c r="D501" s="52" t="s">
        <v>253</v>
      </c>
      <c r="E501" s="52" t="s">
        <v>207</v>
      </c>
      <c r="F501" s="52" t="s">
        <v>252</v>
      </c>
      <c r="G501" s="52" t="s">
        <v>208</v>
      </c>
      <c r="H501" s="52">
        <v>90</v>
      </c>
    </row>
    <row r="502" spans="1:8">
      <c r="A502" s="52" t="s">
        <v>2</v>
      </c>
      <c r="B502" s="52" t="s">
        <v>2</v>
      </c>
      <c r="C502" s="52" t="s">
        <v>250</v>
      </c>
      <c r="D502" s="52" t="s">
        <v>251</v>
      </c>
      <c r="E502" s="52" t="s">
        <v>207</v>
      </c>
      <c r="F502" s="52" t="s">
        <v>250</v>
      </c>
      <c r="G502" s="52" t="s">
        <v>208</v>
      </c>
      <c r="H502" s="52">
        <v>0</v>
      </c>
    </row>
    <row r="503" spans="1:8">
      <c r="A503" s="52" t="s">
        <v>2</v>
      </c>
      <c r="B503" s="52" t="s">
        <v>2</v>
      </c>
      <c r="C503" s="52" t="s">
        <v>158</v>
      </c>
      <c r="D503" s="52" t="s">
        <v>181</v>
      </c>
      <c r="E503" s="52" t="s">
        <v>138</v>
      </c>
      <c r="F503" s="52" t="s">
        <v>182</v>
      </c>
      <c r="G503" s="52" t="s">
        <v>140</v>
      </c>
      <c r="H503" s="52">
        <v>90</v>
      </c>
    </row>
    <row r="504" spans="1:8">
      <c r="A504" s="52" t="s">
        <v>2</v>
      </c>
      <c r="B504" s="52" t="s">
        <v>2</v>
      </c>
      <c r="C504" s="52" t="s">
        <v>205</v>
      </c>
      <c r="D504" s="52" t="s">
        <v>206</v>
      </c>
      <c r="E504" s="52" t="s">
        <v>207</v>
      </c>
      <c r="F504" s="52" t="s">
        <v>205</v>
      </c>
      <c r="G504" s="52" t="s">
        <v>208</v>
      </c>
      <c r="H504" s="52">
        <v>100</v>
      </c>
    </row>
    <row r="505" spans="1:8">
      <c r="A505" s="52" t="s">
        <v>2</v>
      </c>
      <c r="B505" s="52" t="s">
        <v>2</v>
      </c>
      <c r="C505" s="52" t="s">
        <v>136</v>
      </c>
      <c r="D505" s="52" t="s">
        <v>166</v>
      </c>
      <c r="E505" s="52" t="s">
        <v>152</v>
      </c>
      <c r="F505" s="52" t="s">
        <v>136</v>
      </c>
      <c r="G505" s="52" t="s">
        <v>167</v>
      </c>
      <c r="H505" s="52">
        <v>100</v>
      </c>
    </row>
    <row r="506" spans="1:8">
      <c r="A506" s="52" t="s">
        <v>2</v>
      </c>
      <c r="B506" s="52" t="s">
        <v>2</v>
      </c>
      <c r="C506" s="52" t="s">
        <v>216</v>
      </c>
      <c r="D506" s="52" t="s">
        <v>217</v>
      </c>
      <c r="E506" s="52" t="s">
        <v>213</v>
      </c>
      <c r="F506" s="52" t="s">
        <v>216</v>
      </c>
      <c r="G506" s="52" t="s">
        <v>208</v>
      </c>
      <c r="H506" s="52">
        <v>100</v>
      </c>
    </row>
    <row r="507" spans="1:8">
      <c r="A507" s="52" t="s">
        <v>2</v>
      </c>
      <c r="B507" s="52" t="s">
        <v>2</v>
      </c>
      <c r="C507" s="52" t="s">
        <v>211</v>
      </c>
      <c r="D507" s="52" t="s">
        <v>212</v>
      </c>
      <c r="E507" s="52" t="s">
        <v>213</v>
      </c>
      <c r="F507" s="52" t="s">
        <v>211</v>
      </c>
      <c r="G507" s="52" t="s">
        <v>208</v>
      </c>
      <c r="H507" s="52">
        <v>100</v>
      </c>
    </row>
    <row r="508" spans="1:8">
      <c r="A508" s="52" t="s">
        <v>2</v>
      </c>
      <c r="B508" s="52" t="s">
        <v>2</v>
      </c>
      <c r="C508" s="52" t="s">
        <v>188</v>
      </c>
      <c r="D508" s="52" t="s">
        <v>342</v>
      </c>
      <c r="E508" s="52" t="s">
        <v>142</v>
      </c>
      <c r="F508" s="52" t="s">
        <v>343</v>
      </c>
      <c r="G508" s="52" t="s">
        <v>143</v>
      </c>
      <c r="H508" s="52">
        <v>90</v>
      </c>
    </row>
    <row r="509" spans="1:8">
      <c r="A509" s="52" t="s">
        <v>2</v>
      </c>
      <c r="B509" s="52" t="s">
        <v>2</v>
      </c>
      <c r="C509" s="52" t="s">
        <v>284</v>
      </c>
      <c r="D509" s="52" t="s">
        <v>280</v>
      </c>
      <c r="E509" s="52" t="s">
        <v>152</v>
      </c>
      <c r="F509" s="52" t="s">
        <v>284</v>
      </c>
      <c r="G509" s="52" t="s">
        <v>154</v>
      </c>
      <c r="H509" s="52">
        <v>100</v>
      </c>
    </row>
    <row r="510" spans="1:8">
      <c r="A510" s="52" t="s">
        <v>2</v>
      </c>
      <c r="B510" s="52" t="s">
        <v>2</v>
      </c>
      <c r="C510" s="52" t="s">
        <v>188</v>
      </c>
      <c r="D510" s="52" t="s">
        <v>189</v>
      </c>
      <c r="E510" s="52" t="s">
        <v>142</v>
      </c>
      <c r="F510" s="52" t="s">
        <v>190</v>
      </c>
      <c r="G510" s="52" t="s">
        <v>143</v>
      </c>
      <c r="H510" s="52">
        <v>90</v>
      </c>
    </row>
    <row r="511" spans="1:8">
      <c r="A511" s="52" t="s">
        <v>2</v>
      </c>
      <c r="B511" s="52" t="s">
        <v>2</v>
      </c>
      <c r="C511" s="52" t="s">
        <v>209</v>
      </c>
      <c r="D511" s="52" t="s">
        <v>210</v>
      </c>
      <c r="E511" s="52" t="s">
        <v>207</v>
      </c>
      <c r="F511" s="52" t="s">
        <v>209</v>
      </c>
      <c r="G511" s="52" t="s">
        <v>208</v>
      </c>
      <c r="H511" s="52">
        <v>100</v>
      </c>
    </row>
    <row r="512" spans="1:8">
      <c r="A512" s="52" t="s">
        <v>2</v>
      </c>
      <c r="B512" s="52" t="s">
        <v>2</v>
      </c>
      <c r="C512" s="52" t="s">
        <v>214</v>
      </c>
      <c r="D512" s="52" t="s">
        <v>215</v>
      </c>
      <c r="E512" s="52" t="s">
        <v>207</v>
      </c>
      <c r="F512" s="52" t="s">
        <v>214</v>
      </c>
      <c r="G512" s="52" t="s">
        <v>208</v>
      </c>
      <c r="H512" s="52">
        <v>100</v>
      </c>
    </row>
    <row r="513" spans="1:8">
      <c r="A513" s="52" t="s">
        <v>2</v>
      </c>
      <c r="B513" s="52" t="s">
        <v>2</v>
      </c>
      <c r="C513" s="52" t="s">
        <v>188</v>
      </c>
      <c r="D513" s="52" t="s">
        <v>329</v>
      </c>
      <c r="E513" s="52" t="s">
        <v>142</v>
      </c>
      <c r="F513" s="52" t="s">
        <v>324</v>
      </c>
      <c r="G513" s="52" t="s">
        <v>143</v>
      </c>
      <c r="H513" s="52">
        <v>90</v>
      </c>
    </row>
    <row r="514" spans="1:8">
      <c r="A514" s="52" t="s">
        <v>2</v>
      </c>
      <c r="B514" s="52" t="s">
        <v>2</v>
      </c>
      <c r="C514" s="52" t="s">
        <v>249</v>
      </c>
      <c r="D514" s="52" t="s">
        <v>217</v>
      </c>
      <c r="E514" s="52" t="s">
        <v>207</v>
      </c>
      <c r="F514" s="52" t="s">
        <v>249</v>
      </c>
      <c r="G514" s="52" t="s">
        <v>208</v>
      </c>
      <c r="H514" s="52">
        <v>100</v>
      </c>
    </row>
    <row r="515" spans="1:8">
      <c r="A515" s="52" t="s">
        <v>2</v>
      </c>
      <c r="B515" s="52" t="s">
        <v>2</v>
      </c>
      <c r="C515" s="52" t="s">
        <v>353</v>
      </c>
      <c r="D515" s="52" t="s">
        <v>354</v>
      </c>
      <c r="E515" s="52" t="s">
        <v>152</v>
      </c>
      <c r="F515" s="52" t="s">
        <v>353</v>
      </c>
      <c r="G515" s="52" t="s">
        <v>154</v>
      </c>
      <c r="H515" s="52">
        <v>100</v>
      </c>
    </row>
    <row r="516" spans="1:8">
      <c r="A516" s="52" t="s">
        <v>2</v>
      </c>
      <c r="B516" s="52" t="s">
        <v>2</v>
      </c>
      <c r="C516" s="52" t="s">
        <v>188</v>
      </c>
      <c r="D516" s="52" t="s">
        <v>173</v>
      </c>
      <c r="E516" s="52" t="s">
        <v>152</v>
      </c>
      <c r="F516" s="52" t="s">
        <v>188</v>
      </c>
      <c r="G516" s="52" t="s">
        <v>167</v>
      </c>
      <c r="H516" s="52">
        <v>95</v>
      </c>
    </row>
    <row r="517" spans="1:8">
      <c r="A517" s="52" t="s">
        <v>2</v>
      </c>
      <c r="B517" s="52" t="s">
        <v>2</v>
      </c>
      <c r="C517" s="52" t="s">
        <v>199</v>
      </c>
      <c r="D517" s="52" t="s">
        <v>200</v>
      </c>
      <c r="E517" s="52" t="s">
        <v>152</v>
      </c>
      <c r="F517" s="52" t="s">
        <v>199</v>
      </c>
      <c r="G517" s="52" t="s">
        <v>154</v>
      </c>
      <c r="H517" s="52">
        <v>100</v>
      </c>
    </row>
    <row r="518" spans="1:8">
      <c r="A518" s="52" t="s">
        <v>2</v>
      </c>
      <c r="B518" s="52" t="s">
        <v>2</v>
      </c>
      <c r="C518" s="52" t="s">
        <v>158</v>
      </c>
      <c r="D518" s="52" t="s">
        <v>173</v>
      </c>
      <c r="E518" s="52" t="s">
        <v>152</v>
      </c>
      <c r="F518" s="52" t="s">
        <v>153</v>
      </c>
      <c r="G518" s="52" t="s">
        <v>154</v>
      </c>
      <c r="H518" s="52">
        <v>100</v>
      </c>
    </row>
    <row r="519" spans="1:8">
      <c r="A519" s="52" t="s">
        <v>2</v>
      </c>
      <c r="B519" s="52" t="s">
        <v>2</v>
      </c>
      <c r="C519" s="52" t="s">
        <v>188</v>
      </c>
      <c r="D519" s="52" t="s">
        <v>323</v>
      </c>
      <c r="E519" s="52" t="s">
        <v>142</v>
      </c>
      <c r="F519" s="52" t="s">
        <v>324</v>
      </c>
      <c r="G519" s="52" t="s">
        <v>143</v>
      </c>
      <c r="H519" s="52">
        <v>90</v>
      </c>
    </row>
    <row r="520" spans="1:8">
      <c r="A520" s="52" t="s">
        <v>2</v>
      </c>
      <c r="B520" s="52" t="s">
        <v>2</v>
      </c>
      <c r="C520" s="52" t="s">
        <v>148</v>
      </c>
      <c r="D520" s="52" t="s">
        <v>365</v>
      </c>
      <c r="E520" s="52" t="s">
        <v>142</v>
      </c>
      <c r="F520" s="52" t="s">
        <v>347</v>
      </c>
      <c r="G520" s="52" t="s">
        <v>143</v>
      </c>
      <c r="H520" s="52">
        <v>100</v>
      </c>
    </row>
    <row r="521" spans="1:8">
      <c r="A521" s="52" t="s">
        <v>2</v>
      </c>
      <c r="B521" s="52" t="s">
        <v>2</v>
      </c>
      <c r="C521" s="52" t="s">
        <v>148</v>
      </c>
      <c r="D521" s="52" t="s">
        <v>363</v>
      </c>
      <c r="E521" s="52" t="s">
        <v>142</v>
      </c>
      <c r="F521" s="52" t="s">
        <v>347</v>
      </c>
      <c r="G521" s="52" t="s">
        <v>143</v>
      </c>
      <c r="H521" s="52">
        <v>100</v>
      </c>
    </row>
    <row r="522" spans="1:8">
      <c r="A522" s="52" t="s">
        <v>2</v>
      </c>
      <c r="B522" s="52" t="s">
        <v>2</v>
      </c>
      <c r="C522" s="52" t="s">
        <v>148</v>
      </c>
      <c r="D522" s="52" t="s">
        <v>361</v>
      </c>
      <c r="E522" s="52" t="s">
        <v>142</v>
      </c>
      <c r="F522" s="52" t="s">
        <v>347</v>
      </c>
      <c r="G522" s="52" t="s">
        <v>143</v>
      </c>
      <c r="H522" s="52">
        <v>100</v>
      </c>
    </row>
    <row r="523" spans="1:8">
      <c r="A523" s="52" t="s">
        <v>2</v>
      </c>
      <c r="B523" s="52" t="s">
        <v>2</v>
      </c>
      <c r="C523" s="52" t="s">
        <v>225</v>
      </c>
      <c r="D523" s="52" t="s">
        <v>226</v>
      </c>
      <c r="E523" s="52" t="s">
        <v>207</v>
      </c>
      <c r="F523" s="52" t="s">
        <v>225</v>
      </c>
      <c r="G523" s="52" t="s">
        <v>208</v>
      </c>
      <c r="H523" s="52">
        <v>100</v>
      </c>
    </row>
    <row r="524" spans="1:8">
      <c r="A524" s="52" t="s">
        <v>2</v>
      </c>
      <c r="B524" s="52" t="s">
        <v>2</v>
      </c>
      <c r="C524" s="52" t="s">
        <v>243</v>
      </c>
      <c r="D524" s="52" t="s">
        <v>244</v>
      </c>
      <c r="E524" s="52" t="s">
        <v>207</v>
      </c>
      <c r="F524" s="52" t="s">
        <v>243</v>
      </c>
      <c r="G524" s="52" t="s">
        <v>208</v>
      </c>
      <c r="H524" s="52">
        <v>100</v>
      </c>
    </row>
    <row r="525" spans="1:8">
      <c r="A525" s="52" t="s">
        <v>2</v>
      </c>
      <c r="B525" s="52" t="s">
        <v>2</v>
      </c>
      <c r="C525" s="52" t="s">
        <v>239</v>
      </c>
      <c r="D525" s="52" t="s">
        <v>240</v>
      </c>
      <c r="E525" s="52" t="s">
        <v>207</v>
      </c>
      <c r="F525" s="52" t="s">
        <v>239</v>
      </c>
      <c r="G525" s="52" t="s">
        <v>208</v>
      </c>
      <c r="H525" s="52">
        <v>100</v>
      </c>
    </row>
    <row r="526" spans="1:8">
      <c r="A526" s="52" t="s">
        <v>2</v>
      </c>
      <c r="B526" s="52" t="s">
        <v>2</v>
      </c>
      <c r="C526" s="52" t="s">
        <v>235</v>
      </c>
      <c r="D526" s="52" t="s">
        <v>236</v>
      </c>
      <c r="E526" s="52" t="s">
        <v>207</v>
      </c>
      <c r="F526" s="52" t="s">
        <v>235</v>
      </c>
      <c r="G526" s="52" t="s">
        <v>208</v>
      </c>
      <c r="H526" s="52">
        <v>80</v>
      </c>
    </row>
    <row r="527" spans="1:8">
      <c r="A527" s="52" t="s">
        <v>35</v>
      </c>
      <c r="B527" s="52" t="s">
        <v>35</v>
      </c>
      <c r="C527" s="52" t="s">
        <v>188</v>
      </c>
      <c r="D527" s="52" t="s">
        <v>189</v>
      </c>
      <c r="E527" s="52" t="s">
        <v>142</v>
      </c>
      <c r="F527" s="52" t="s">
        <v>190</v>
      </c>
      <c r="G527" s="52" t="s">
        <v>143</v>
      </c>
      <c r="H527" s="52">
        <v>100</v>
      </c>
    </row>
    <row r="528" spans="1:8">
      <c r="A528" s="52" t="s">
        <v>35</v>
      </c>
      <c r="B528" s="52" t="s">
        <v>35</v>
      </c>
      <c r="C528" s="52" t="s">
        <v>188</v>
      </c>
      <c r="D528" s="52" t="s">
        <v>191</v>
      </c>
      <c r="E528" s="52" t="s">
        <v>192</v>
      </c>
      <c r="F528" s="52" t="s">
        <v>193</v>
      </c>
      <c r="G528" s="52" t="s">
        <v>140</v>
      </c>
      <c r="H528" s="52">
        <v>100</v>
      </c>
    </row>
    <row r="529" spans="1:8">
      <c r="A529" s="52" t="s">
        <v>35</v>
      </c>
      <c r="B529" s="52" t="s">
        <v>35</v>
      </c>
      <c r="C529" s="52" t="s">
        <v>188</v>
      </c>
      <c r="D529" s="52" t="s">
        <v>194</v>
      </c>
      <c r="E529" s="52" t="s">
        <v>192</v>
      </c>
      <c r="F529" s="52" t="s">
        <v>190</v>
      </c>
      <c r="G529" s="52" t="s">
        <v>140</v>
      </c>
      <c r="H529" s="52">
        <v>100</v>
      </c>
    </row>
    <row r="530" spans="1:8">
      <c r="A530" s="52" t="s">
        <v>35</v>
      </c>
      <c r="B530" s="52" t="s">
        <v>35</v>
      </c>
      <c r="C530" s="52" t="s">
        <v>188</v>
      </c>
      <c r="D530" s="52" t="s">
        <v>323</v>
      </c>
      <c r="E530" s="52" t="s">
        <v>142</v>
      </c>
      <c r="F530" s="52" t="s">
        <v>324</v>
      </c>
      <c r="G530" s="52" t="s">
        <v>143</v>
      </c>
      <c r="H530" s="52">
        <v>100</v>
      </c>
    </row>
    <row r="531" spans="1:8">
      <c r="A531" s="52" t="s">
        <v>35</v>
      </c>
      <c r="B531" s="52" t="s">
        <v>35</v>
      </c>
      <c r="C531" s="52" t="s">
        <v>188</v>
      </c>
      <c r="D531" s="52" t="s">
        <v>173</v>
      </c>
      <c r="E531" s="52" t="s">
        <v>152</v>
      </c>
      <c r="F531" s="52" t="s">
        <v>188</v>
      </c>
      <c r="G531" s="52" t="s">
        <v>167</v>
      </c>
      <c r="H531" s="52">
        <v>100</v>
      </c>
    </row>
    <row r="532" spans="1:8">
      <c r="A532" s="52" t="s">
        <v>35</v>
      </c>
      <c r="B532" s="52" t="s">
        <v>35</v>
      </c>
      <c r="C532" s="52" t="s">
        <v>188</v>
      </c>
      <c r="D532" s="52" t="s">
        <v>331</v>
      </c>
      <c r="E532" s="52" t="s">
        <v>192</v>
      </c>
      <c r="F532" s="52" t="s">
        <v>324</v>
      </c>
      <c r="G532" s="52" t="s">
        <v>140</v>
      </c>
      <c r="H532" s="52">
        <v>100</v>
      </c>
    </row>
    <row r="533" spans="1:8">
      <c r="A533" s="52" t="s">
        <v>35</v>
      </c>
      <c r="B533" s="52" t="s">
        <v>35</v>
      </c>
      <c r="C533" s="52" t="s">
        <v>188</v>
      </c>
      <c r="D533" s="52" t="s">
        <v>342</v>
      </c>
      <c r="E533" s="52" t="s">
        <v>142</v>
      </c>
      <c r="F533" s="52" t="s">
        <v>343</v>
      </c>
      <c r="G533" s="52" t="s">
        <v>143</v>
      </c>
      <c r="H533" s="52">
        <v>100</v>
      </c>
    </row>
    <row r="534" spans="1:8">
      <c r="A534" s="52" t="s">
        <v>35</v>
      </c>
      <c r="B534" s="52" t="s">
        <v>35</v>
      </c>
      <c r="C534" s="52" t="s">
        <v>188</v>
      </c>
      <c r="D534" s="52" t="s">
        <v>327</v>
      </c>
      <c r="E534" s="52" t="s">
        <v>192</v>
      </c>
      <c r="F534" s="52" t="s">
        <v>328</v>
      </c>
      <c r="G534" s="52" t="s">
        <v>140</v>
      </c>
      <c r="H534" s="52">
        <v>100</v>
      </c>
    </row>
    <row r="535" spans="1:8">
      <c r="A535" s="52" t="s">
        <v>35</v>
      </c>
      <c r="B535" s="52" t="s">
        <v>35</v>
      </c>
      <c r="C535" s="52" t="s">
        <v>188</v>
      </c>
      <c r="D535" s="52" t="s">
        <v>329</v>
      </c>
      <c r="E535" s="52" t="s">
        <v>142</v>
      </c>
      <c r="F535" s="52" t="s">
        <v>324</v>
      </c>
      <c r="G535" s="52" t="s">
        <v>143</v>
      </c>
      <c r="H535" s="52">
        <v>100</v>
      </c>
    </row>
    <row r="536" spans="1:8">
      <c r="A536" s="52" t="s">
        <v>35</v>
      </c>
      <c r="B536" s="52" t="s">
        <v>35</v>
      </c>
      <c r="C536" s="52" t="s">
        <v>188</v>
      </c>
      <c r="D536" s="52" t="s">
        <v>189</v>
      </c>
      <c r="E536" s="52" t="s">
        <v>192</v>
      </c>
      <c r="F536" s="52" t="s">
        <v>193</v>
      </c>
      <c r="G536" s="52" t="s">
        <v>140</v>
      </c>
      <c r="H536" s="52">
        <v>100</v>
      </c>
    </row>
    <row r="537" spans="1:8">
      <c r="A537" s="52" t="s">
        <v>35</v>
      </c>
      <c r="B537" s="52" t="s">
        <v>35</v>
      </c>
      <c r="C537" s="52" t="s">
        <v>263</v>
      </c>
      <c r="D537" s="52" t="s">
        <v>157</v>
      </c>
      <c r="E537" s="52" t="s">
        <v>152</v>
      </c>
      <c r="F537" s="52" t="s">
        <v>263</v>
      </c>
      <c r="G537" s="52" t="s">
        <v>167</v>
      </c>
      <c r="H537" s="52">
        <v>100</v>
      </c>
    </row>
    <row r="538" spans="1:8">
      <c r="A538" s="52" t="s">
        <v>35</v>
      </c>
      <c r="B538" s="52" t="s">
        <v>35</v>
      </c>
      <c r="C538" s="52" t="s">
        <v>188</v>
      </c>
      <c r="D538" s="52" t="s">
        <v>325</v>
      </c>
      <c r="E538" s="52" t="s">
        <v>192</v>
      </c>
      <c r="F538" s="52" t="s">
        <v>326</v>
      </c>
      <c r="G538" s="52" t="s">
        <v>140</v>
      </c>
      <c r="H538" s="52">
        <v>100</v>
      </c>
    </row>
    <row r="539" spans="1:8">
      <c r="A539" s="52" t="s">
        <v>35</v>
      </c>
      <c r="B539" s="52" t="s">
        <v>35</v>
      </c>
      <c r="C539" s="52" t="s">
        <v>299</v>
      </c>
      <c r="D539" s="52" t="s">
        <v>280</v>
      </c>
      <c r="E539" s="52" t="s">
        <v>300</v>
      </c>
      <c r="F539" s="52" t="s">
        <v>301</v>
      </c>
      <c r="G539" s="52" t="s">
        <v>167</v>
      </c>
      <c r="H539" s="52">
        <v>100</v>
      </c>
    </row>
    <row r="540" spans="1:8">
      <c r="A540" s="52" t="s">
        <v>1</v>
      </c>
      <c r="B540" s="52" t="s">
        <v>1</v>
      </c>
      <c r="C540" s="52" t="s">
        <v>188</v>
      </c>
      <c r="D540" s="52" t="s">
        <v>196</v>
      </c>
      <c r="E540" s="52" t="s">
        <v>142</v>
      </c>
      <c r="F540" s="52" t="s">
        <v>193</v>
      </c>
      <c r="G540" s="52" t="s">
        <v>143</v>
      </c>
      <c r="H540" s="52">
        <v>100</v>
      </c>
    </row>
    <row r="541" spans="1:8">
      <c r="A541" s="52" t="s">
        <v>1</v>
      </c>
      <c r="B541" s="52" t="s">
        <v>1</v>
      </c>
      <c r="C541" s="52" t="s">
        <v>245</v>
      </c>
      <c r="D541" s="52" t="s">
        <v>321</v>
      </c>
      <c r="E541" s="52" t="s">
        <v>207</v>
      </c>
      <c r="F541" s="52" t="s">
        <v>245</v>
      </c>
      <c r="G541" s="52" t="s">
        <v>208</v>
      </c>
      <c r="H541" s="52">
        <v>100</v>
      </c>
    </row>
    <row r="542" spans="1:8">
      <c r="A542" s="52" t="s">
        <v>1</v>
      </c>
      <c r="B542" s="52" t="s">
        <v>1</v>
      </c>
      <c r="C542" s="52" t="s">
        <v>308</v>
      </c>
      <c r="D542" s="52" t="s">
        <v>309</v>
      </c>
      <c r="E542" s="52" t="s">
        <v>138</v>
      </c>
      <c r="F542" s="52" t="s">
        <v>308</v>
      </c>
      <c r="G542" s="52" t="s">
        <v>140</v>
      </c>
      <c r="H542" s="52">
        <v>100</v>
      </c>
    </row>
    <row r="543" spans="1:8">
      <c r="A543" s="52" t="s">
        <v>1</v>
      </c>
      <c r="B543" s="52" t="s">
        <v>1</v>
      </c>
      <c r="C543" s="52" t="s">
        <v>231</v>
      </c>
      <c r="D543" s="52" t="s">
        <v>232</v>
      </c>
      <c r="E543" s="52" t="s">
        <v>207</v>
      </c>
      <c r="F543" s="52" t="s">
        <v>231</v>
      </c>
      <c r="G543" s="52" t="s">
        <v>208</v>
      </c>
      <c r="H543" s="52">
        <v>100</v>
      </c>
    </row>
    <row r="544" spans="1:8">
      <c r="A544" s="52" t="s">
        <v>1</v>
      </c>
      <c r="B544" s="52" t="s">
        <v>1</v>
      </c>
      <c r="C544" s="52" t="s">
        <v>245</v>
      </c>
      <c r="D544" s="52" t="s">
        <v>246</v>
      </c>
      <c r="E544" s="52" t="s">
        <v>207</v>
      </c>
      <c r="F544" s="52" t="s">
        <v>245</v>
      </c>
      <c r="G544" s="52" t="s">
        <v>208</v>
      </c>
      <c r="H544" s="52">
        <v>100</v>
      </c>
    </row>
    <row r="545" spans="1:8">
      <c r="A545" s="52" t="s">
        <v>1</v>
      </c>
      <c r="B545" s="52" t="s">
        <v>1</v>
      </c>
      <c r="C545" s="52" t="s">
        <v>233</v>
      </c>
      <c r="D545" s="52" t="s">
        <v>234</v>
      </c>
      <c r="E545" s="52" t="s">
        <v>207</v>
      </c>
      <c r="F545" s="52" t="s">
        <v>233</v>
      </c>
      <c r="G545" s="52" t="s">
        <v>208</v>
      </c>
      <c r="H545" s="52">
        <v>100</v>
      </c>
    </row>
    <row r="546" spans="1:8">
      <c r="A546" s="52" t="s">
        <v>1</v>
      </c>
      <c r="B546" s="52" t="s">
        <v>1</v>
      </c>
      <c r="C546" s="52" t="s">
        <v>247</v>
      </c>
      <c r="D546" s="52" t="s">
        <v>248</v>
      </c>
      <c r="E546" s="52" t="s">
        <v>207</v>
      </c>
      <c r="F546" s="52" t="s">
        <v>247</v>
      </c>
      <c r="G546" s="52" t="s">
        <v>208</v>
      </c>
      <c r="H546" s="52">
        <v>100</v>
      </c>
    </row>
    <row r="547" spans="1:8">
      <c r="A547" s="52" t="s">
        <v>1</v>
      </c>
      <c r="B547" s="52" t="s">
        <v>1</v>
      </c>
      <c r="C547" s="52" t="s">
        <v>235</v>
      </c>
      <c r="D547" s="52" t="s">
        <v>236</v>
      </c>
      <c r="E547" s="52" t="s">
        <v>207</v>
      </c>
      <c r="F547" s="52" t="s">
        <v>235</v>
      </c>
      <c r="G547" s="52" t="s">
        <v>208</v>
      </c>
      <c r="H547" s="52">
        <v>100</v>
      </c>
    </row>
    <row r="548" spans="1:8">
      <c r="A548" s="52" t="s">
        <v>1</v>
      </c>
      <c r="B548" s="52" t="s">
        <v>1</v>
      </c>
      <c r="C548" s="52" t="s">
        <v>199</v>
      </c>
      <c r="D548" s="52" t="s">
        <v>201</v>
      </c>
      <c r="E548" s="52" t="s">
        <v>138</v>
      </c>
      <c r="F548" s="52" t="s">
        <v>202</v>
      </c>
      <c r="G548" s="52" t="s">
        <v>140</v>
      </c>
      <c r="H548" s="52">
        <v>100</v>
      </c>
    </row>
    <row r="549" spans="1:8">
      <c r="A549" s="52" t="s">
        <v>1</v>
      </c>
      <c r="B549" s="52" t="s">
        <v>1</v>
      </c>
      <c r="C549" s="52" t="s">
        <v>156</v>
      </c>
      <c r="D549" s="52" t="s">
        <v>157</v>
      </c>
      <c r="E549" s="52" t="s">
        <v>152</v>
      </c>
      <c r="F549" s="52" t="s">
        <v>156</v>
      </c>
      <c r="G549" s="52" t="s">
        <v>154</v>
      </c>
      <c r="H549" s="52">
        <v>100</v>
      </c>
    </row>
    <row r="550" spans="1:8">
      <c r="A550" s="52" t="s">
        <v>1</v>
      </c>
      <c r="B550" s="52" t="s">
        <v>1</v>
      </c>
      <c r="C550" s="52" t="s">
        <v>148</v>
      </c>
      <c r="D550" s="52" t="s">
        <v>346</v>
      </c>
      <c r="E550" s="52" t="s">
        <v>138</v>
      </c>
      <c r="F550" s="52" t="s">
        <v>347</v>
      </c>
      <c r="G550" s="52" t="s">
        <v>140</v>
      </c>
      <c r="H550" s="52">
        <v>100</v>
      </c>
    </row>
    <row r="551" spans="1:8">
      <c r="A551" s="52" t="s">
        <v>1</v>
      </c>
      <c r="B551" s="52" t="s">
        <v>1</v>
      </c>
      <c r="C551" s="52" t="s">
        <v>148</v>
      </c>
      <c r="D551" s="52" t="s">
        <v>367</v>
      </c>
      <c r="E551" s="52" t="s">
        <v>142</v>
      </c>
      <c r="F551" s="52" t="s">
        <v>347</v>
      </c>
      <c r="G551" s="52" t="s">
        <v>143</v>
      </c>
      <c r="H551" s="52">
        <v>100</v>
      </c>
    </row>
    <row r="552" spans="1:8">
      <c r="A552" s="52" t="s">
        <v>1</v>
      </c>
      <c r="B552" s="52" t="s">
        <v>1</v>
      </c>
      <c r="C552" s="52" t="s">
        <v>223</v>
      </c>
      <c r="D552" s="52" t="s">
        <v>224</v>
      </c>
      <c r="E552" s="52" t="s">
        <v>207</v>
      </c>
      <c r="F552" s="52" t="s">
        <v>223</v>
      </c>
      <c r="G552" s="52" t="s">
        <v>208</v>
      </c>
      <c r="H552" s="52">
        <v>100</v>
      </c>
    </row>
    <row r="553" spans="1:8">
      <c r="A553" s="52" t="s">
        <v>1</v>
      </c>
      <c r="B553" s="52" t="s">
        <v>1</v>
      </c>
      <c r="C553" s="52" t="s">
        <v>148</v>
      </c>
      <c r="D553" s="52" t="s">
        <v>356</v>
      </c>
      <c r="E553" s="52" t="s">
        <v>138</v>
      </c>
      <c r="F553" s="52" t="s">
        <v>357</v>
      </c>
      <c r="G553" s="52" t="s">
        <v>140</v>
      </c>
      <c r="H553" s="52">
        <v>100</v>
      </c>
    </row>
    <row r="554" spans="1:8">
      <c r="A554" s="52" t="s">
        <v>1</v>
      </c>
      <c r="B554" s="52" t="s">
        <v>1</v>
      </c>
      <c r="C554" s="52" t="s">
        <v>243</v>
      </c>
      <c r="D554" s="52" t="s">
        <v>244</v>
      </c>
      <c r="E554" s="52" t="s">
        <v>207</v>
      </c>
      <c r="F554" s="52" t="s">
        <v>243</v>
      </c>
      <c r="G554" s="52" t="s">
        <v>208</v>
      </c>
      <c r="H554" s="52">
        <v>100</v>
      </c>
    </row>
    <row r="555" spans="1:8">
      <c r="A555" s="52" t="s">
        <v>1</v>
      </c>
      <c r="B555" s="52" t="s">
        <v>1</v>
      </c>
      <c r="C555" s="52" t="s">
        <v>252</v>
      </c>
      <c r="D555" s="52" t="s">
        <v>253</v>
      </c>
      <c r="E555" s="52" t="s">
        <v>207</v>
      </c>
      <c r="F555" s="52" t="s">
        <v>252</v>
      </c>
      <c r="G555" s="52" t="s">
        <v>208</v>
      </c>
      <c r="H555" s="52">
        <v>100</v>
      </c>
    </row>
    <row r="556" spans="1:8">
      <c r="A556" s="52" t="s">
        <v>1</v>
      </c>
      <c r="B556" s="52" t="s">
        <v>1</v>
      </c>
      <c r="C556" s="52" t="s">
        <v>268</v>
      </c>
      <c r="D556" s="52" t="s">
        <v>269</v>
      </c>
      <c r="E556" s="52" t="s">
        <v>138</v>
      </c>
      <c r="F556" s="52" t="s">
        <v>270</v>
      </c>
      <c r="G556" s="52" t="s">
        <v>140</v>
      </c>
      <c r="H556" s="52">
        <v>100</v>
      </c>
    </row>
    <row r="557" spans="1:8">
      <c r="A557" s="52" t="s">
        <v>1</v>
      </c>
      <c r="B557" s="52" t="s">
        <v>1</v>
      </c>
      <c r="C557" s="52" t="s">
        <v>158</v>
      </c>
      <c r="D557" s="52" t="s">
        <v>171</v>
      </c>
      <c r="E557" s="52" t="s">
        <v>138</v>
      </c>
      <c r="F557" s="52" t="s">
        <v>172</v>
      </c>
      <c r="G557" s="52" t="s">
        <v>140</v>
      </c>
      <c r="H557" s="52">
        <v>100</v>
      </c>
    </row>
    <row r="558" spans="1:8">
      <c r="A558" s="52" t="s">
        <v>1</v>
      </c>
      <c r="B558" s="52" t="s">
        <v>1</v>
      </c>
      <c r="C558" s="52" t="s">
        <v>229</v>
      </c>
      <c r="D558" s="52" t="s">
        <v>230</v>
      </c>
      <c r="E558" s="52" t="s">
        <v>207</v>
      </c>
      <c r="F558" s="52" t="s">
        <v>229</v>
      </c>
      <c r="G558" s="52" t="s">
        <v>208</v>
      </c>
      <c r="H558" s="52">
        <v>100</v>
      </c>
    </row>
    <row r="559" spans="1:8">
      <c r="A559" s="52" t="s">
        <v>1</v>
      </c>
      <c r="B559" s="52" t="s">
        <v>1</v>
      </c>
      <c r="C559" s="52" t="s">
        <v>381</v>
      </c>
      <c r="D559" s="52" t="s">
        <v>354</v>
      </c>
      <c r="E559" s="52" t="s">
        <v>300</v>
      </c>
      <c r="F559" s="52" t="s">
        <v>301</v>
      </c>
      <c r="G559" s="52" t="s">
        <v>167</v>
      </c>
      <c r="H559" s="52">
        <v>0</v>
      </c>
    </row>
    <row r="560" spans="1:8">
      <c r="A560" s="52" t="s">
        <v>1</v>
      </c>
      <c r="B560" s="52" t="s">
        <v>1</v>
      </c>
      <c r="C560" s="52" t="s">
        <v>353</v>
      </c>
      <c r="D560" s="52" t="s">
        <v>354</v>
      </c>
      <c r="E560" s="52" t="s">
        <v>152</v>
      </c>
      <c r="F560" s="52" t="s">
        <v>353</v>
      </c>
      <c r="G560" s="52" t="s">
        <v>154</v>
      </c>
      <c r="H560" s="52">
        <v>0</v>
      </c>
    </row>
    <row r="561" spans="1:8">
      <c r="A561" s="52" t="s">
        <v>1</v>
      </c>
      <c r="B561" s="52" t="s">
        <v>1</v>
      </c>
      <c r="C561" s="52" t="s">
        <v>188</v>
      </c>
      <c r="D561" s="52" t="s">
        <v>173</v>
      </c>
      <c r="E561" s="52" t="s">
        <v>152</v>
      </c>
      <c r="F561" s="52" t="s">
        <v>188</v>
      </c>
      <c r="G561" s="52" t="s">
        <v>167</v>
      </c>
      <c r="H561" s="52">
        <v>100</v>
      </c>
    </row>
    <row r="562" spans="1:8">
      <c r="A562" s="52" t="s">
        <v>1</v>
      </c>
      <c r="B562" s="52" t="s">
        <v>1</v>
      </c>
      <c r="C562" s="52" t="s">
        <v>249</v>
      </c>
      <c r="D562" s="52" t="s">
        <v>217</v>
      </c>
      <c r="E562" s="52" t="s">
        <v>207</v>
      </c>
      <c r="F562" s="52" t="s">
        <v>249</v>
      </c>
      <c r="G562" s="52" t="s">
        <v>208</v>
      </c>
      <c r="H562" s="52">
        <v>90</v>
      </c>
    </row>
    <row r="563" spans="1:8">
      <c r="A563" s="52" t="s">
        <v>1</v>
      </c>
      <c r="B563" s="52" t="s">
        <v>1</v>
      </c>
      <c r="C563" s="52" t="s">
        <v>188</v>
      </c>
      <c r="D563" s="52" t="s">
        <v>329</v>
      </c>
      <c r="E563" s="52" t="s">
        <v>142</v>
      </c>
      <c r="F563" s="52" t="s">
        <v>324</v>
      </c>
      <c r="G563" s="52" t="s">
        <v>143</v>
      </c>
      <c r="H563" s="52">
        <v>100</v>
      </c>
    </row>
    <row r="564" spans="1:8">
      <c r="A564" s="52" t="s">
        <v>1</v>
      </c>
      <c r="B564" s="52" t="s">
        <v>1</v>
      </c>
      <c r="C564" s="52" t="s">
        <v>218</v>
      </c>
      <c r="D564" s="52" t="s">
        <v>212</v>
      </c>
      <c r="E564" s="52" t="s">
        <v>207</v>
      </c>
      <c r="F564" s="52" t="s">
        <v>218</v>
      </c>
      <c r="G564" s="52" t="s">
        <v>208</v>
      </c>
      <c r="H564" s="52">
        <v>100</v>
      </c>
    </row>
    <row r="565" spans="1:8">
      <c r="A565" s="52" t="s">
        <v>1</v>
      </c>
      <c r="B565" s="52" t="s">
        <v>1</v>
      </c>
      <c r="C565" s="52" t="s">
        <v>219</v>
      </c>
      <c r="D565" s="52" t="s">
        <v>220</v>
      </c>
      <c r="E565" s="52" t="s">
        <v>207</v>
      </c>
      <c r="F565" s="52" t="s">
        <v>219</v>
      </c>
      <c r="G565" s="52" t="s">
        <v>208</v>
      </c>
      <c r="H565" s="52">
        <v>100</v>
      </c>
    </row>
    <row r="566" spans="1:8">
      <c r="A566" s="52" t="s">
        <v>1</v>
      </c>
      <c r="B566" s="52" t="s">
        <v>1</v>
      </c>
      <c r="C566" s="52" t="s">
        <v>188</v>
      </c>
      <c r="D566" s="52" t="s">
        <v>344</v>
      </c>
      <c r="E566" s="52" t="s">
        <v>142</v>
      </c>
      <c r="F566" s="52" t="s">
        <v>343</v>
      </c>
      <c r="G566" s="52" t="s">
        <v>143</v>
      </c>
      <c r="H566" s="52">
        <v>100</v>
      </c>
    </row>
    <row r="567" spans="1:8">
      <c r="A567" s="52" t="s">
        <v>1</v>
      </c>
      <c r="B567" s="52" t="s">
        <v>1</v>
      </c>
      <c r="C567" s="52" t="s">
        <v>237</v>
      </c>
      <c r="D567" s="52" t="s">
        <v>238</v>
      </c>
      <c r="E567" s="52" t="s">
        <v>207</v>
      </c>
      <c r="F567" s="52" t="s">
        <v>237</v>
      </c>
      <c r="G567" s="52" t="s">
        <v>208</v>
      </c>
      <c r="H567" s="52">
        <v>100</v>
      </c>
    </row>
    <row r="568" spans="1:8">
      <c r="A568" s="52" t="s">
        <v>1</v>
      </c>
      <c r="B568" s="52" t="s">
        <v>1</v>
      </c>
      <c r="C568" s="52" t="s">
        <v>239</v>
      </c>
      <c r="D568" s="52" t="s">
        <v>240</v>
      </c>
      <c r="E568" s="52" t="s">
        <v>207</v>
      </c>
      <c r="F568" s="52" t="s">
        <v>239</v>
      </c>
      <c r="G568" s="52" t="s">
        <v>208</v>
      </c>
      <c r="H568" s="52">
        <v>100</v>
      </c>
    </row>
    <row r="569" spans="1:8">
      <c r="A569" s="52" t="s">
        <v>1</v>
      </c>
      <c r="B569" s="52" t="s">
        <v>1</v>
      </c>
      <c r="C569" s="52" t="s">
        <v>250</v>
      </c>
      <c r="D569" s="52" t="s">
        <v>251</v>
      </c>
      <c r="E569" s="52" t="s">
        <v>207</v>
      </c>
      <c r="F569" s="52" t="s">
        <v>250</v>
      </c>
      <c r="G569" s="52" t="s">
        <v>208</v>
      </c>
      <c r="H569" s="52">
        <v>100</v>
      </c>
    </row>
    <row r="570" spans="1:8">
      <c r="A570" s="52" t="s">
        <v>1</v>
      </c>
      <c r="B570" s="52" t="s">
        <v>1</v>
      </c>
      <c r="C570" s="52" t="s">
        <v>158</v>
      </c>
      <c r="D570" s="52" t="s">
        <v>181</v>
      </c>
      <c r="E570" s="52" t="s">
        <v>138</v>
      </c>
      <c r="F570" s="52" t="s">
        <v>182</v>
      </c>
      <c r="G570" s="52" t="s">
        <v>140</v>
      </c>
      <c r="H570" s="52">
        <v>100</v>
      </c>
    </row>
    <row r="571" spans="1:8">
      <c r="A571" s="52" t="s">
        <v>1</v>
      </c>
      <c r="B571" s="52" t="s">
        <v>1</v>
      </c>
      <c r="C571" s="52" t="s">
        <v>205</v>
      </c>
      <c r="D571" s="52" t="s">
        <v>206</v>
      </c>
      <c r="E571" s="52" t="s">
        <v>207</v>
      </c>
      <c r="F571" s="52" t="s">
        <v>205</v>
      </c>
      <c r="G571" s="52" t="s">
        <v>208</v>
      </c>
      <c r="H571" s="52">
        <v>100</v>
      </c>
    </row>
    <row r="572" spans="1:8">
      <c r="A572" s="52" t="s">
        <v>1</v>
      </c>
      <c r="B572" s="52" t="s">
        <v>1</v>
      </c>
      <c r="C572" s="52" t="s">
        <v>188</v>
      </c>
      <c r="D572" s="52" t="s">
        <v>342</v>
      </c>
      <c r="E572" s="52" t="s">
        <v>142</v>
      </c>
      <c r="F572" s="52" t="s">
        <v>343</v>
      </c>
      <c r="G572" s="52" t="s">
        <v>143</v>
      </c>
      <c r="H572" s="52">
        <v>100</v>
      </c>
    </row>
    <row r="573" spans="1:8">
      <c r="A573" s="52" t="s">
        <v>1</v>
      </c>
      <c r="B573" s="52" t="s">
        <v>1</v>
      </c>
      <c r="C573" s="52" t="s">
        <v>311</v>
      </c>
      <c r="D573" s="52" t="s">
        <v>314</v>
      </c>
      <c r="E573" s="52" t="s">
        <v>152</v>
      </c>
      <c r="F573" s="52" t="s">
        <v>311</v>
      </c>
      <c r="G573" s="52" t="s">
        <v>154</v>
      </c>
      <c r="H573" s="52">
        <v>100</v>
      </c>
    </row>
    <row r="574" spans="1:8">
      <c r="A574" s="52" t="s">
        <v>1</v>
      </c>
      <c r="B574" s="52" t="s">
        <v>1</v>
      </c>
      <c r="C574" s="52" t="s">
        <v>216</v>
      </c>
      <c r="D574" s="52" t="s">
        <v>217</v>
      </c>
      <c r="E574" s="52" t="s">
        <v>213</v>
      </c>
      <c r="F574" s="52" t="s">
        <v>216</v>
      </c>
      <c r="G574" s="52" t="s">
        <v>208</v>
      </c>
      <c r="H574" s="52">
        <v>100</v>
      </c>
    </row>
    <row r="575" spans="1:8">
      <c r="A575" s="52" t="s">
        <v>1</v>
      </c>
      <c r="B575" s="52" t="s">
        <v>1</v>
      </c>
      <c r="C575" s="52" t="s">
        <v>188</v>
      </c>
      <c r="D575" s="52" t="s">
        <v>194</v>
      </c>
      <c r="E575" s="52" t="s">
        <v>192</v>
      </c>
      <c r="F575" s="52" t="s">
        <v>190</v>
      </c>
      <c r="G575" s="52" t="s">
        <v>140</v>
      </c>
      <c r="H575" s="52">
        <v>100</v>
      </c>
    </row>
    <row r="576" spans="1:8">
      <c r="A576" s="52" t="s">
        <v>1</v>
      </c>
      <c r="B576" s="52" t="s">
        <v>1</v>
      </c>
      <c r="C576" s="52" t="s">
        <v>214</v>
      </c>
      <c r="D576" s="52" t="s">
        <v>215</v>
      </c>
      <c r="E576" s="52" t="s">
        <v>207</v>
      </c>
      <c r="F576" s="52" t="s">
        <v>214</v>
      </c>
      <c r="G576" s="52" t="s">
        <v>208</v>
      </c>
      <c r="H576" s="52">
        <v>100</v>
      </c>
    </row>
    <row r="577" spans="1:8">
      <c r="A577" s="52" t="s">
        <v>1</v>
      </c>
      <c r="B577" s="52" t="s">
        <v>1</v>
      </c>
      <c r="C577" s="52" t="s">
        <v>209</v>
      </c>
      <c r="D577" s="52" t="s">
        <v>210</v>
      </c>
      <c r="E577" s="52" t="s">
        <v>207</v>
      </c>
      <c r="F577" s="52" t="s">
        <v>209</v>
      </c>
      <c r="G577" s="52" t="s">
        <v>208</v>
      </c>
      <c r="H577" s="52">
        <v>100</v>
      </c>
    </row>
    <row r="578" spans="1:8">
      <c r="A578" s="52" t="s">
        <v>1</v>
      </c>
      <c r="B578" s="52" t="s">
        <v>1</v>
      </c>
      <c r="C578" s="52" t="s">
        <v>188</v>
      </c>
      <c r="D578" s="52" t="s">
        <v>189</v>
      </c>
      <c r="E578" s="52" t="s">
        <v>142</v>
      </c>
      <c r="F578" s="52" t="s">
        <v>190</v>
      </c>
      <c r="G578" s="52" t="s">
        <v>143</v>
      </c>
      <c r="H578" s="52">
        <v>100</v>
      </c>
    </row>
    <row r="579" spans="1:8">
      <c r="A579" s="52" t="s">
        <v>1</v>
      </c>
      <c r="B579" s="52" t="s">
        <v>1</v>
      </c>
      <c r="C579" s="52" t="s">
        <v>279</v>
      </c>
      <c r="D579" s="52" t="s">
        <v>280</v>
      </c>
      <c r="E579" s="52" t="s">
        <v>152</v>
      </c>
      <c r="F579" s="52" t="s">
        <v>279</v>
      </c>
      <c r="G579" s="52" t="s">
        <v>167</v>
      </c>
      <c r="H579" s="52">
        <v>100</v>
      </c>
    </row>
    <row r="580" spans="1:8">
      <c r="A580" s="52" t="s">
        <v>1</v>
      </c>
      <c r="B580" s="52" t="s">
        <v>1</v>
      </c>
      <c r="C580" s="52" t="s">
        <v>311</v>
      </c>
      <c r="D580" s="52" t="s">
        <v>318</v>
      </c>
      <c r="E580" s="52" t="s">
        <v>138</v>
      </c>
      <c r="F580" s="52" t="s">
        <v>319</v>
      </c>
      <c r="G580" s="52" t="s">
        <v>140</v>
      </c>
      <c r="H580" s="52">
        <v>100</v>
      </c>
    </row>
    <row r="581" spans="1:8">
      <c r="A581" s="52" t="s">
        <v>1</v>
      </c>
      <c r="B581" s="52" t="s">
        <v>1</v>
      </c>
      <c r="C581" s="52" t="s">
        <v>284</v>
      </c>
      <c r="D581" s="52" t="s">
        <v>280</v>
      </c>
      <c r="E581" s="52" t="s">
        <v>152</v>
      </c>
      <c r="F581" s="52" t="s">
        <v>284</v>
      </c>
      <c r="G581" s="52" t="s">
        <v>154</v>
      </c>
      <c r="H581" s="52">
        <v>100</v>
      </c>
    </row>
    <row r="582" spans="1:8">
      <c r="A582" s="52" t="s">
        <v>1</v>
      </c>
      <c r="B582" s="52" t="s">
        <v>1</v>
      </c>
      <c r="C582" s="52" t="s">
        <v>188</v>
      </c>
      <c r="D582" s="52" t="s">
        <v>327</v>
      </c>
      <c r="E582" s="52" t="s">
        <v>192</v>
      </c>
      <c r="F582" s="52" t="s">
        <v>328</v>
      </c>
      <c r="G582" s="52" t="s">
        <v>140</v>
      </c>
      <c r="H582" s="52">
        <v>100</v>
      </c>
    </row>
    <row r="583" spans="1:8">
      <c r="A583" s="52" t="s">
        <v>1</v>
      </c>
      <c r="B583" s="52" t="s">
        <v>1</v>
      </c>
      <c r="C583" s="52" t="s">
        <v>188</v>
      </c>
      <c r="D583" s="52" t="s">
        <v>191</v>
      </c>
      <c r="E583" s="52" t="s">
        <v>192</v>
      </c>
      <c r="F583" s="52" t="s">
        <v>193</v>
      </c>
      <c r="G583" s="52" t="s">
        <v>140</v>
      </c>
      <c r="H583" s="52">
        <v>100</v>
      </c>
    </row>
    <row r="584" spans="1:8">
      <c r="A584" s="52" t="s">
        <v>1</v>
      </c>
      <c r="B584" s="52" t="s">
        <v>1</v>
      </c>
      <c r="C584" s="52" t="s">
        <v>311</v>
      </c>
      <c r="D584" s="52" t="s">
        <v>316</v>
      </c>
      <c r="E584" s="52" t="s">
        <v>138</v>
      </c>
      <c r="F584" s="52" t="s">
        <v>317</v>
      </c>
      <c r="G584" s="52" t="s">
        <v>140</v>
      </c>
      <c r="H584" s="52">
        <v>100</v>
      </c>
    </row>
    <row r="585" spans="1:8">
      <c r="A585" s="52" t="s">
        <v>1</v>
      </c>
      <c r="B585" s="52" t="s">
        <v>1</v>
      </c>
      <c r="C585" s="52" t="s">
        <v>257</v>
      </c>
      <c r="D585" s="52" t="s">
        <v>258</v>
      </c>
      <c r="E585" s="52" t="s">
        <v>138</v>
      </c>
      <c r="F585" s="52" t="s">
        <v>259</v>
      </c>
      <c r="G585" s="52" t="s">
        <v>140</v>
      </c>
      <c r="H585" s="52">
        <v>100</v>
      </c>
    </row>
    <row r="586" spans="1:8">
      <c r="A586" s="52" t="s">
        <v>1</v>
      </c>
      <c r="B586" s="52" t="s">
        <v>1</v>
      </c>
      <c r="C586" s="52" t="s">
        <v>257</v>
      </c>
      <c r="D586" s="52" t="s">
        <v>200</v>
      </c>
      <c r="E586" s="52" t="s">
        <v>152</v>
      </c>
      <c r="F586" s="52" t="s">
        <v>257</v>
      </c>
      <c r="G586" s="52" t="s">
        <v>167</v>
      </c>
      <c r="H586" s="52">
        <v>100</v>
      </c>
    </row>
    <row r="587" spans="1:8">
      <c r="A587" s="52" t="s">
        <v>1</v>
      </c>
      <c r="B587" s="52" t="s">
        <v>1</v>
      </c>
      <c r="C587" s="52" t="s">
        <v>311</v>
      </c>
      <c r="D587" s="52" t="s">
        <v>312</v>
      </c>
      <c r="E587" s="52" t="s">
        <v>138</v>
      </c>
      <c r="F587" s="52" t="s">
        <v>313</v>
      </c>
      <c r="G587" s="52" t="s">
        <v>140</v>
      </c>
      <c r="H587" s="52">
        <v>100</v>
      </c>
    </row>
    <row r="588" spans="1:8">
      <c r="A588" s="52" t="s">
        <v>1</v>
      </c>
      <c r="B588" s="52" t="s">
        <v>1</v>
      </c>
      <c r="C588" s="52" t="s">
        <v>144</v>
      </c>
      <c r="D588" s="52" t="s">
        <v>145</v>
      </c>
      <c r="E588" s="52" t="s">
        <v>138</v>
      </c>
      <c r="F588" s="52" t="s">
        <v>146</v>
      </c>
      <c r="G588" s="52" t="s">
        <v>140</v>
      </c>
      <c r="H588" s="52">
        <v>100</v>
      </c>
    </row>
    <row r="589" spans="1:8">
      <c r="A589" s="52" t="s">
        <v>1</v>
      </c>
      <c r="B589" s="52" t="s">
        <v>1</v>
      </c>
      <c r="C589" s="52" t="s">
        <v>144</v>
      </c>
      <c r="D589" s="52" t="s">
        <v>304</v>
      </c>
      <c r="E589" s="52" t="s">
        <v>138</v>
      </c>
      <c r="F589" s="52" t="s">
        <v>305</v>
      </c>
      <c r="G589" s="52" t="s">
        <v>140</v>
      </c>
      <c r="H589" s="52">
        <v>100</v>
      </c>
    </row>
    <row r="590" spans="1:8">
      <c r="A590" s="52" t="s">
        <v>1</v>
      </c>
      <c r="B590" s="52" t="s">
        <v>1</v>
      </c>
      <c r="C590" s="52" t="s">
        <v>136</v>
      </c>
      <c r="D590" s="52" t="s">
        <v>166</v>
      </c>
      <c r="E590" s="52" t="s">
        <v>152</v>
      </c>
      <c r="F590" s="52" t="s">
        <v>136</v>
      </c>
      <c r="G590" s="52" t="s">
        <v>167</v>
      </c>
      <c r="H590" s="52">
        <v>100</v>
      </c>
    </row>
    <row r="591" spans="1:8">
      <c r="A591" s="52" t="s">
        <v>1</v>
      </c>
      <c r="B591" s="52" t="s">
        <v>1</v>
      </c>
      <c r="C591" s="52" t="s">
        <v>188</v>
      </c>
      <c r="D591" s="52" t="s">
        <v>189</v>
      </c>
      <c r="E591" s="52" t="s">
        <v>192</v>
      </c>
      <c r="F591" s="52" t="s">
        <v>193</v>
      </c>
      <c r="G591" s="52" t="s">
        <v>140</v>
      </c>
      <c r="H591" s="52">
        <v>100</v>
      </c>
    </row>
    <row r="592" spans="1:8">
      <c r="A592" s="52" t="s">
        <v>1</v>
      </c>
      <c r="B592" s="52" t="s">
        <v>1</v>
      </c>
      <c r="C592" s="52" t="s">
        <v>148</v>
      </c>
      <c r="D592" s="52" t="s">
        <v>385</v>
      </c>
      <c r="E592" s="52" t="s">
        <v>138</v>
      </c>
      <c r="F592" s="52" t="s">
        <v>386</v>
      </c>
      <c r="G592" s="52" t="s">
        <v>140</v>
      </c>
      <c r="H592" s="52">
        <v>100</v>
      </c>
    </row>
    <row r="593" spans="1:8">
      <c r="A593" s="52" t="s">
        <v>1</v>
      </c>
      <c r="B593" s="52" t="s">
        <v>1</v>
      </c>
      <c r="C593" s="52" t="s">
        <v>199</v>
      </c>
      <c r="D593" s="52" t="s">
        <v>200</v>
      </c>
      <c r="E593" s="52" t="s">
        <v>152</v>
      </c>
      <c r="F593" s="52" t="s">
        <v>199</v>
      </c>
      <c r="G593" s="52" t="s">
        <v>154</v>
      </c>
      <c r="H593" s="52">
        <v>100</v>
      </c>
    </row>
    <row r="594" spans="1:8">
      <c r="A594" s="52" t="s">
        <v>1</v>
      </c>
      <c r="B594" s="52" t="s">
        <v>1</v>
      </c>
      <c r="C594" s="52" t="s">
        <v>211</v>
      </c>
      <c r="D594" s="52" t="s">
        <v>212</v>
      </c>
      <c r="E594" s="52" t="s">
        <v>213</v>
      </c>
      <c r="F594" s="52" t="s">
        <v>211</v>
      </c>
      <c r="G594" s="52" t="s">
        <v>208</v>
      </c>
      <c r="H594" s="52">
        <v>100</v>
      </c>
    </row>
    <row r="595" spans="1:8">
      <c r="A595" s="52" t="s">
        <v>1</v>
      </c>
      <c r="B595" s="52" t="s">
        <v>1</v>
      </c>
      <c r="C595" s="52" t="s">
        <v>188</v>
      </c>
      <c r="D595" s="52" t="s">
        <v>331</v>
      </c>
      <c r="E595" s="52" t="s">
        <v>192</v>
      </c>
      <c r="F595" s="52" t="s">
        <v>324</v>
      </c>
      <c r="G595" s="52" t="s">
        <v>140</v>
      </c>
      <c r="H595" s="52">
        <v>100</v>
      </c>
    </row>
    <row r="596" spans="1:8">
      <c r="A596" s="52" t="s">
        <v>1</v>
      </c>
      <c r="B596" s="52" t="s">
        <v>1</v>
      </c>
      <c r="C596" s="52" t="s">
        <v>241</v>
      </c>
      <c r="D596" s="52" t="s">
        <v>242</v>
      </c>
      <c r="E596" s="52" t="s">
        <v>207</v>
      </c>
      <c r="F596" s="52" t="s">
        <v>241</v>
      </c>
      <c r="G596" s="52" t="s">
        <v>208</v>
      </c>
      <c r="H596" s="52">
        <v>100</v>
      </c>
    </row>
    <row r="597" spans="1:8">
      <c r="A597" s="52" t="s">
        <v>1</v>
      </c>
      <c r="B597" s="52" t="s">
        <v>1</v>
      </c>
      <c r="C597" s="52" t="s">
        <v>268</v>
      </c>
      <c r="D597" s="52" t="s">
        <v>296</v>
      </c>
      <c r="E597" s="52" t="s">
        <v>138</v>
      </c>
      <c r="F597" s="52" t="s">
        <v>297</v>
      </c>
      <c r="G597" s="52" t="s">
        <v>140</v>
      </c>
      <c r="H597" s="52">
        <v>100</v>
      </c>
    </row>
    <row r="598" spans="1:8">
      <c r="A598" s="52" t="s">
        <v>1</v>
      </c>
      <c r="B598" s="52" t="s">
        <v>1</v>
      </c>
      <c r="C598" s="52" t="s">
        <v>148</v>
      </c>
      <c r="D598" s="52" t="s">
        <v>151</v>
      </c>
      <c r="E598" s="52" t="s">
        <v>152</v>
      </c>
      <c r="F598" s="52" t="s">
        <v>153</v>
      </c>
      <c r="G598" s="52" t="s">
        <v>154</v>
      </c>
      <c r="H598" s="52">
        <v>100</v>
      </c>
    </row>
    <row r="599" spans="1:8">
      <c r="A599" s="52" t="s">
        <v>1</v>
      </c>
      <c r="B599" s="52" t="s">
        <v>1</v>
      </c>
      <c r="C599" s="52" t="s">
        <v>188</v>
      </c>
      <c r="D599" s="52" t="s">
        <v>330</v>
      </c>
      <c r="E599" s="52" t="s">
        <v>142</v>
      </c>
      <c r="F599" s="52" t="s">
        <v>326</v>
      </c>
      <c r="G599" s="52" t="s">
        <v>143</v>
      </c>
      <c r="H599" s="52">
        <v>95</v>
      </c>
    </row>
    <row r="600" spans="1:8">
      <c r="A600" s="52" t="s">
        <v>1</v>
      </c>
      <c r="B600" s="52" t="s">
        <v>1</v>
      </c>
      <c r="C600" s="52" t="s">
        <v>221</v>
      </c>
      <c r="D600" s="52" t="s">
        <v>222</v>
      </c>
      <c r="E600" s="52" t="s">
        <v>207</v>
      </c>
      <c r="F600" s="52" t="s">
        <v>221</v>
      </c>
      <c r="G600" s="52" t="s">
        <v>208</v>
      </c>
      <c r="H600" s="52">
        <v>100</v>
      </c>
    </row>
    <row r="601" spans="1:8">
      <c r="A601" s="52" t="s">
        <v>1</v>
      </c>
      <c r="B601" s="52" t="s">
        <v>1</v>
      </c>
      <c r="C601" s="52" t="s">
        <v>225</v>
      </c>
      <c r="D601" s="52" t="s">
        <v>226</v>
      </c>
      <c r="E601" s="52" t="s">
        <v>207</v>
      </c>
      <c r="F601" s="52" t="s">
        <v>225</v>
      </c>
      <c r="G601" s="52" t="s">
        <v>208</v>
      </c>
      <c r="H601" s="52">
        <v>100</v>
      </c>
    </row>
    <row r="602" spans="1:8">
      <c r="A602" s="52" t="s">
        <v>1</v>
      </c>
      <c r="B602" s="52" t="s">
        <v>1</v>
      </c>
      <c r="C602" s="52" t="s">
        <v>227</v>
      </c>
      <c r="D602" s="52" t="s">
        <v>228</v>
      </c>
      <c r="E602" s="52" t="s">
        <v>207</v>
      </c>
      <c r="F602" s="52" t="s">
        <v>227</v>
      </c>
      <c r="G602" s="52" t="s">
        <v>208</v>
      </c>
      <c r="H602" s="52">
        <v>100</v>
      </c>
    </row>
    <row r="603" spans="1:8">
      <c r="A603" s="52" t="s">
        <v>1</v>
      </c>
      <c r="B603" s="52" t="s">
        <v>1</v>
      </c>
      <c r="C603" s="52" t="s">
        <v>148</v>
      </c>
      <c r="D603" s="52" t="s">
        <v>361</v>
      </c>
      <c r="E603" s="52" t="s">
        <v>142</v>
      </c>
      <c r="F603" s="52" t="s">
        <v>347</v>
      </c>
      <c r="G603" s="52" t="s">
        <v>143</v>
      </c>
      <c r="H603" s="52">
        <v>100</v>
      </c>
    </row>
    <row r="604" spans="1:8">
      <c r="A604" s="52" t="s">
        <v>1</v>
      </c>
      <c r="B604" s="52" t="s">
        <v>1</v>
      </c>
      <c r="C604" s="52" t="s">
        <v>148</v>
      </c>
      <c r="D604" s="52" t="s">
        <v>363</v>
      </c>
      <c r="E604" s="52" t="s">
        <v>142</v>
      </c>
      <c r="F604" s="52" t="s">
        <v>347</v>
      </c>
      <c r="G604" s="52" t="s">
        <v>143</v>
      </c>
      <c r="H604" s="52">
        <v>100</v>
      </c>
    </row>
    <row r="605" spans="1:8">
      <c r="A605" s="52" t="s">
        <v>1</v>
      </c>
      <c r="B605" s="52" t="s">
        <v>1</v>
      </c>
      <c r="C605" s="52" t="s">
        <v>148</v>
      </c>
      <c r="D605" s="52" t="s">
        <v>365</v>
      </c>
      <c r="E605" s="52" t="s">
        <v>142</v>
      </c>
      <c r="F605" s="52" t="s">
        <v>347</v>
      </c>
      <c r="G605" s="52" t="s">
        <v>143</v>
      </c>
      <c r="H605" s="52">
        <v>100</v>
      </c>
    </row>
    <row r="606" spans="1:8">
      <c r="A606" s="52" t="s">
        <v>1</v>
      </c>
      <c r="B606" s="52" t="s">
        <v>1</v>
      </c>
      <c r="C606" s="52" t="s">
        <v>188</v>
      </c>
      <c r="D606" s="52" t="s">
        <v>323</v>
      </c>
      <c r="E606" s="52" t="s">
        <v>142</v>
      </c>
      <c r="F606" s="52" t="s">
        <v>324</v>
      </c>
      <c r="G606" s="52" t="s">
        <v>143</v>
      </c>
      <c r="H606" s="52">
        <v>100</v>
      </c>
    </row>
    <row r="607" spans="1:8">
      <c r="A607" s="52" t="s">
        <v>1</v>
      </c>
      <c r="B607" s="52" t="s">
        <v>1</v>
      </c>
      <c r="C607" s="52" t="s">
        <v>188</v>
      </c>
      <c r="D607" s="52" t="s">
        <v>195</v>
      </c>
      <c r="E607" s="52" t="s">
        <v>142</v>
      </c>
      <c r="F607" s="52" t="s">
        <v>190</v>
      </c>
      <c r="G607" s="52" t="s">
        <v>143</v>
      </c>
      <c r="H607" s="52">
        <v>100</v>
      </c>
    </row>
    <row r="608" spans="1:8">
      <c r="A608" s="52" t="s">
        <v>1</v>
      </c>
      <c r="B608" s="52" t="s">
        <v>1</v>
      </c>
      <c r="C608" s="52" t="s">
        <v>188</v>
      </c>
      <c r="D608" s="52" t="s">
        <v>325</v>
      </c>
      <c r="E608" s="52" t="s">
        <v>192</v>
      </c>
      <c r="F608" s="52" t="s">
        <v>326</v>
      </c>
      <c r="G608" s="52" t="s">
        <v>140</v>
      </c>
      <c r="H608" s="52">
        <v>100</v>
      </c>
    </row>
    <row r="609" spans="1:8">
      <c r="A609" s="52" t="s">
        <v>1</v>
      </c>
      <c r="B609" s="52" t="s">
        <v>1</v>
      </c>
      <c r="C609" s="52" t="s">
        <v>268</v>
      </c>
      <c r="D609" s="52" t="s">
        <v>166</v>
      </c>
      <c r="E609" s="52" t="s">
        <v>152</v>
      </c>
      <c r="F609" s="52" t="s">
        <v>268</v>
      </c>
      <c r="G609" s="52" t="s">
        <v>154</v>
      </c>
      <c r="H609" s="52">
        <v>100</v>
      </c>
    </row>
    <row r="610" spans="1:8">
      <c r="A610" s="52" t="s">
        <v>1</v>
      </c>
      <c r="B610" s="52" t="s">
        <v>1</v>
      </c>
      <c r="C610" s="52" t="s">
        <v>158</v>
      </c>
      <c r="D610" s="52" t="s">
        <v>173</v>
      </c>
      <c r="E610" s="52" t="s">
        <v>152</v>
      </c>
      <c r="F610" s="52" t="s">
        <v>153</v>
      </c>
      <c r="G610" s="52" t="s">
        <v>154</v>
      </c>
      <c r="H610" s="52">
        <v>100</v>
      </c>
    </row>
    <row r="611" spans="1:8">
      <c r="A611" s="52" t="s">
        <v>1</v>
      </c>
      <c r="B611" s="52" t="s">
        <v>1</v>
      </c>
      <c r="C611" s="52" t="s">
        <v>148</v>
      </c>
      <c r="D611" s="52" t="s">
        <v>149</v>
      </c>
      <c r="E611" s="52" t="s">
        <v>138</v>
      </c>
      <c r="F611" s="52" t="s">
        <v>150</v>
      </c>
      <c r="G611" s="52" t="s">
        <v>140</v>
      </c>
      <c r="H611" s="52">
        <v>100</v>
      </c>
    </row>
    <row r="612" spans="1:8">
      <c r="A612" s="52" t="s">
        <v>65</v>
      </c>
      <c r="B612" s="52" t="s">
        <v>387</v>
      </c>
      <c r="C612" s="52" t="s">
        <v>268</v>
      </c>
      <c r="D612" s="52" t="s">
        <v>369</v>
      </c>
      <c r="E612" s="52" t="s">
        <v>142</v>
      </c>
      <c r="F612" s="52" t="s">
        <v>270</v>
      </c>
      <c r="G612" s="52" t="s">
        <v>143</v>
      </c>
      <c r="H612" s="52">
        <v>99</v>
      </c>
    </row>
    <row r="613" spans="1:8">
      <c r="A613" s="52" t="s">
        <v>94</v>
      </c>
      <c r="B613" s="52" t="s">
        <v>94</v>
      </c>
      <c r="C613" s="52" t="s">
        <v>136</v>
      </c>
      <c r="D613" s="52" t="s">
        <v>164</v>
      </c>
      <c r="E613" s="52" t="s">
        <v>138</v>
      </c>
      <c r="F613" s="52" t="s">
        <v>165</v>
      </c>
      <c r="G613" s="52" t="s">
        <v>140</v>
      </c>
      <c r="H613" s="52">
        <v>100</v>
      </c>
    </row>
    <row r="614" spans="1:8">
      <c r="A614" s="52" t="s">
        <v>93</v>
      </c>
      <c r="B614" s="52" t="s">
        <v>93</v>
      </c>
      <c r="C614" s="52" t="s">
        <v>136</v>
      </c>
      <c r="D614" s="52" t="s">
        <v>164</v>
      </c>
      <c r="E614" s="52" t="s">
        <v>138</v>
      </c>
      <c r="F614" s="52" t="s">
        <v>165</v>
      </c>
      <c r="G614" s="52" t="s">
        <v>140</v>
      </c>
      <c r="H614" s="52">
        <v>100</v>
      </c>
    </row>
    <row r="615" spans="1:8">
      <c r="A615" s="52" t="s">
        <v>87</v>
      </c>
      <c r="B615" s="52" t="s">
        <v>388</v>
      </c>
      <c r="C615" s="52" t="s">
        <v>188</v>
      </c>
      <c r="D615" s="52" t="s">
        <v>191</v>
      </c>
      <c r="E615" s="52" t="s">
        <v>192</v>
      </c>
      <c r="F615" s="52" t="s">
        <v>193</v>
      </c>
      <c r="G615" s="52" t="s">
        <v>140</v>
      </c>
      <c r="H615" s="52">
        <v>90</v>
      </c>
    </row>
    <row r="616" spans="1:8">
      <c r="A616" s="52" t="s">
        <v>87</v>
      </c>
      <c r="B616" s="52" t="s">
        <v>388</v>
      </c>
      <c r="C616" s="52" t="s">
        <v>188</v>
      </c>
      <c r="D616" s="52" t="s">
        <v>194</v>
      </c>
      <c r="E616" s="52" t="s">
        <v>192</v>
      </c>
      <c r="F616" s="52" t="s">
        <v>190</v>
      </c>
      <c r="G616" s="52" t="s">
        <v>140</v>
      </c>
      <c r="H616" s="52">
        <v>90</v>
      </c>
    </row>
    <row r="617" spans="1:8">
      <c r="A617" s="52" t="s">
        <v>87</v>
      </c>
      <c r="B617" s="52" t="s">
        <v>388</v>
      </c>
      <c r="C617" s="52" t="s">
        <v>188</v>
      </c>
      <c r="D617" s="52" t="s">
        <v>325</v>
      </c>
      <c r="E617" s="52" t="s">
        <v>192</v>
      </c>
      <c r="F617" s="52" t="s">
        <v>326</v>
      </c>
      <c r="G617" s="52" t="s">
        <v>140</v>
      </c>
      <c r="H617" s="52">
        <v>90</v>
      </c>
    </row>
    <row r="618" spans="1:8">
      <c r="A618" s="52" t="s">
        <v>87</v>
      </c>
      <c r="B618" s="52" t="s">
        <v>388</v>
      </c>
      <c r="C618" s="52" t="s">
        <v>188</v>
      </c>
      <c r="D618" s="52" t="s">
        <v>331</v>
      </c>
      <c r="E618" s="52" t="s">
        <v>192</v>
      </c>
      <c r="F618" s="52" t="s">
        <v>324</v>
      </c>
      <c r="G618" s="52" t="s">
        <v>140</v>
      </c>
      <c r="H618" s="52">
        <v>90</v>
      </c>
    </row>
    <row r="619" spans="1:8">
      <c r="A619" s="52" t="s">
        <v>87</v>
      </c>
      <c r="B619" s="52" t="s">
        <v>388</v>
      </c>
      <c r="C619" s="52" t="s">
        <v>188</v>
      </c>
      <c r="D619" s="52" t="s">
        <v>327</v>
      </c>
      <c r="E619" s="52" t="s">
        <v>192</v>
      </c>
      <c r="F619" s="52" t="s">
        <v>328</v>
      </c>
      <c r="G619" s="52" t="s">
        <v>140</v>
      </c>
      <c r="H619" s="52">
        <v>90</v>
      </c>
    </row>
    <row r="620" spans="1:8">
      <c r="A620" s="52" t="s">
        <v>87</v>
      </c>
      <c r="B620" s="52" t="s">
        <v>388</v>
      </c>
      <c r="C620" s="52" t="s">
        <v>188</v>
      </c>
      <c r="D620" s="52" t="s">
        <v>189</v>
      </c>
      <c r="E620" s="52" t="s">
        <v>192</v>
      </c>
      <c r="F620" s="52" t="s">
        <v>193</v>
      </c>
      <c r="G620" s="52" t="s">
        <v>140</v>
      </c>
      <c r="H620" s="52">
        <v>90</v>
      </c>
    </row>
    <row r="621" spans="1:8">
      <c r="A621" s="52" t="s">
        <v>0</v>
      </c>
      <c r="B621" s="52" t="s">
        <v>389</v>
      </c>
      <c r="C621" s="52" t="s">
        <v>227</v>
      </c>
      <c r="D621" s="52" t="s">
        <v>390</v>
      </c>
      <c r="E621" s="52" t="s">
        <v>138</v>
      </c>
      <c r="F621" s="52" t="s">
        <v>391</v>
      </c>
      <c r="G621" s="52" t="s">
        <v>140</v>
      </c>
      <c r="H621" s="52">
        <v>100</v>
      </c>
    </row>
    <row r="622" spans="1:8">
      <c r="A622" s="52" t="s">
        <v>107</v>
      </c>
      <c r="B622" s="52" t="s">
        <v>392</v>
      </c>
      <c r="C622" s="52" t="s">
        <v>231</v>
      </c>
      <c r="D622" s="52" t="s">
        <v>393</v>
      </c>
      <c r="E622" s="52" t="s">
        <v>142</v>
      </c>
      <c r="F622" s="52" t="s">
        <v>231</v>
      </c>
      <c r="G622" s="52" t="s">
        <v>143</v>
      </c>
      <c r="H622" s="52">
        <v>100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B3:H29"/>
  <sheetViews>
    <sheetView workbookViewId="0">
      <selection activeCell="G10" sqref="G10"/>
    </sheetView>
  </sheetViews>
  <sheetFormatPr defaultColWidth="9.109375" defaultRowHeight="14.4"/>
  <cols>
    <col min="1" max="1" width="9.109375" style="60"/>
    <col min="2" max="2" width="37.6640625" style="60" bestFit="1" customWidth="1"/>
    <col min="3" max="4" width="20.33203125" style="60" bestFit="1" customWidth="1"/>
    <col min="5" max="5" width="9.109375" style="60"/>
    <col min="6" max="6" width="15.5546875" style="61" bestFit="1" customWidth="1"/>
    <col min="7" max="8" width="22.6640625" style="60" customWidth="1"/>
    <col min="9" max="16384" width="9.109375" style="60"/>
  </cols>
  <sheetData>
    <row r="3" spans="2:8" ht="15" thickBot="1">
      <c r="B3" s="58" t="s">
        <v>398</v>
      </c>
      <c r="C3" s="59" t="s">
        <v>399</v>
      </c>
      <c r="D3" s="59" t="s">
        <v>400</v>
      </c>
    </row>
    <row r="4" spans="2:8" ht="26.4">
      <c r="B4" s="62" t="s">
        <v>401</v>
      </c>
      <c r="C4" s="63">
        <v>4.4368000084944974</v>
      </c>
      <c r="D4" s="63">
        <v>4.25</v>
      </c>
      <c r="G4" s="64" t="s">
        <v>402</v>
      </c>
      <c r="H4" s="64" t="s">
        <v>403</v>
      </c>
    </row>
    <row r="5" spans="2:8" ht="28.8">
      <c r="B5" s="65" t="s">
        <v>404</v>
      </c>
      <c r="C5" s="66">
        <v>5.3411162081586649</v>
      </c>
      <c r="D5" s="66">
        <v>5.22</v>
      </c>
      <c r="F5" s="67" t="s">
        <v>405</v>
      </c>
      <c r="G5" s="68">
        <f>(C4*C21+C5*C22+C6*C23+C7*C24+C8*C25+C9*C26+C10*C27+C11*C28+C12*C29)/SUM(C21:C29)</f>
        <v>4.0482197392470072</v>
      </c>
      <c r="H5" s="68">
        <f>(D4*D21+D5*D22+D6*D23+D7*D24+D8*D25+D9*D26+D10*D27+D11*D28+D12*D29)/SUM(D21:D29)</f>
        <v>4.0493069737127954</v>
      </c>
    </row>
    <row r="6" spans="2:8" ht="28.8">
      <c r="B6" s="65" t="s">
        <v>406</v>
      </c>
      <c r="C6" s="66">
        <v>3.0508695168195805</v>
      </c>
      <c r="D6" s="66">
        <v>3.11</v>
      </c>
      <c r="F6" s="67" t="s">
        <v>407</v>
      </c>
      <c r="G6" s="68">
        <f>AVERAGE(C4:C12)</f>
        <v>4.0593048422665321</v>
      </c>
      <c r="H6" s="68">
        <f>AVERAGE(D4:D12)</f>
        <v>4.054444444444445</v>
      </c>
    </row>
    <row r="7" spans="2:8" ht="28.8">
      <c r="B7" s="65" t="s">
        <v>408</v>
      </c>
      <c r="C7" s="66">
        <v>2.7798027255218303</v>
      </c>
      <c r="D7" s="66">
        <v>2.89</v>
      </c>
      <c r="F7" s="67" t="s">
        <v>409</v>
      </c>
      <c r="G7" s="68">
        <f>AVERAGE(C13:C15)</f>
        <v>3.1415141161558284</v>
      </c>
      <c r="H7" s="68">
        <f>AVERAGE(D13:D15)</f>
        <v>3.0433333333333334</v>
      </c>
    </row>
    <row r="8" spans="2:8" ht="29.4" thickBot="1">
      <c r="B8" s="65" t="s">
        <v>410</v>
      </c>
      <c r="C8" s="66">
        <v>4.4126933012678142</v>
      </c>
      <c r="D8" s="66">
        <v>4.43</v>
      </c>
      <c r="F8" s="69" t="s">
        <v>411</v>
      </c>
      <c r="G8" s="70">
        <f>AVERAGE(C16:C17)</f>
        <v>3.9128935401494349</v>
      </c>
      <c r="H8" s="70">
        <f>AVERAGE(D16:D17)</f>
        <v>3.7</v>
      </c>
    </row>
    <row r="9" spans="2:8" ht="29.4" thickBot="1">
      <c r="B9" s="65" t="s">
        <v>412</v>
      </c>
      <c r="C9" s="66">
        <v>4.3280030657526467</v>
      </c>
      <c r="D9" s="66">
        <v>4.34</v>
      </c>
      <c r="F9" s="71" t="s">
        <v>413</v>
      </c>
      <c r="G9" s="72">
        <f>AVERAGE(C4:C17)</f>
        <v>3.8417195006546527</v>
      </c>
      <c r="H9" s="73">
        <f>AVERAGE(D4:D17)</f>
        <v>3.7871428571428569</v>
      </c>
    </row>
    <row r="10" spans="2:8">
      <c r="B10" s="65" t="s">
        <v>414</v>
      </c>
      <c r="C10" s="66">
        <v>3.2110034389760869</v>
      </c>
      <c r="D10" s="66">
        <v>3.37</v>
      </c>
      <c r="F10" s="61" t="s">
        <v>415</v>
      </c>
      <c r="G10" s="60">
        <f>G9*100/6</f>
        <v>64.028658344244221</v>
      </c>
    </row>
    <row r="11" spans="2:8">
      <c r="B11" s="65" t="s">
        <v>416</v>
      </c>
      <c r="C11" s="66">
        <v>4.4195066525380415</v>
      </c>
      <c r="D11" s="66">
        <v>4.21</v>
      </c>
    </row>
    <row r="12" spans="2:8" ht="15" thickBot="1">
      <c r="B12" s="74" t="s">
        <v>417</v>
      </c>
      <c r="C12" s="75">
        <v>4.5539486628696331</v>
      </c>
      <c r="D12" s="75">
        <v>4.67</v>
      </c>
    </row>
    <row r="13" spans="2:8">
      <c r="B13" s="62" t="s">
        <v>418</v>
      </c>
      <c r="C13" s="63">
        <v>3.1682585285330611</v>
      </c>
      <c r="D13" s="63">
        <v>2.93</v>
      </c>
    </row>
    <row r="14" spans="2:8">
      <c r="B14" s="65" t="s">
        <v>419</v>
      </c>
      <c r="C14" s="66">
        <v>3.2386876215053388</v>
      </c>
      <c r="D14" s="66">
        <v>3.3</v>
      </c>
    </row>
    <row r="15" spans="2:8" ht="15" thickBot="1">
      <c r="B15" s="74" t="s">
        <v>420</v>
      </c>
      <c r="C15" s="75">
        <v>3.0175961984290849</v>
      </c>
      <c r="D15" s="75">
        <v>2.9</v>
      </c>
    </row>
    <row r="16" spans="2:8">
      <c r="B16" s="62" t="s">
        <v>421</v>
      </c>
      <c r="C16" s="63">
        <v>3.9513571126960381</v>
      </c>
      <c r="D16" s="63">
        <v>3.73</v>
      </c>
    </row>
    <row r="17" spans="2:4">
      <c r="B17" s="65" t="s">
        <v>422</v>
      </c>
      <c r="C17" s="66">
        <v>3.8744299676028313</v>
      </c>
      <c r="D17" s="66">
        <v>3.67</v>
      </c>
    </row>
    <row r="18" spans="2:4" ht="15" thickBot="1">
      <c r="B18" s="74" t="s">
        <v>423</v>
      </c>
      <c r="C18" s="75">
        <v>4.1804211611675122</v>
      </c>
      <c r="D18" s="75"/>
    </row>
    <row r="20" spans="2:4">
      <c r="C20" s="76">
        <v>2016</v>
      </c>
      <c r="D20" s="76">
        <v>2014</v>
      </c>
    </row>
    <row r="21" spans="2:4" ht="28.8">
      <c r="B21" s="77" t="s">
        <v>424</v>
      </c>
      <c r="C21" s="78">
        <v>5.4537246049661396</v>
      </c>
      <c r="D21" s="78">
        <v>5.21</v>
      </c>
    </row>
    <row r="22" spans="2:4">
      <c r="B22" s="77" t="s">
        <v>425</v>
      </c>
      <c r="C22" s="78">
        <v>5.1508120649651969</v>
      </c>
      <c r="D22" s="78">
        <v>4.9800000000000004</v>
      </c>
    </row>
    <row r="23" spans="2:4" ht="28.8">
      <c r="B23" s="77" t="s">
        <v>426</v>
      </c>
      <c r="C23" s="78">
        <v>5.4794520547945202</v>
      </c>
      <c r="D23" s="78">
        <v>5.21</v>
      </c>
    </row>
    <row r="24" spans="2:4" ht="28.8">
      <c r="B24" s="77" t="s">
        <v>427</v>
      </c>
      <c r="C24" s="78">
        <v>5.2214611872146115</v>
      </c>
      <c r="D24" s="78">
        <v>5</v>
      </c>
    </row>
    <row r="25" spans="2:4">
      <c r="B25" s="77" t="s">
        <v>428</v>
      </c>
      <c r="C25" s="78">
        <v>5.4537246049661396</v>
      </c>
      <c r="D25" s="78">
        <v>5.39</v>
      </c>
    </row>
    <row r="26" spans="2:4">
      <c r="B26" s="77" t="s">
        <v>429</v>
      </c>
      <c r="C26" s="78">
        <v>5.375</v>
      </c>
      <c r="D26" s="78">
        <v>5.35</v>
      </c>
    </row>
    <row r="27" spans="2:4">
      <c r="B27" s="77" t="s">
        <v>430</v>
      </c>
      <c r="C27" s="78">
        <v>5.3394077448747153</v>
      </c>
      <c r="D27" s="78">
        <v>5.23</v>
      </c>
    </row>
    <row r="28" spans="2:4">
      <c r="B28" s="77" t="s">
        <v>431</v>
      </c>
      <c r="C28" s="78">
        <v>4.9658314350797266</v>
      </c>
      <c r="D28" s="78">
        <v>4.8600000000000003</v>
      </c>
    </row>
    <row r="29" spans="2:4" ht="28.8">
      <c r="B29" s="77" t="s">
        <v>432</v>
      </c>
      <c r="C29" s="78">
        <v>4.832951945080092</v>
      </c>
      <c r="D29" s="78">
        <v>4.8</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C1:X40"/>
  <sheetViews>
    <sheetView workbookViewId="0">
      <selection activeCell="K15" sqref="K15"/>
    </sheetView>
  </sheetViews>
  <sheetFormatPr defaultColWidth="9.109375" defaultRowHeight="14.4"/>
  <cols>
    <col min="1" max="2" width="9.109375" style="60"/>
    <col min="3" max="3" width="39.44140625" style="60" bestFit="1" customWidth="1"/>
    <col min="4" max="9" width="9.109375" style="60"/>
    <col min="10" max="10" width="22.88671875" style="60" bestFit="1" customWidth="1"/>
    <col min="11" max="13" width="10.6640625" style="60" customWidth="1"/>
    <col min="14" max="16384" width="9.109375" style="60"/>
  </cols>
  <sheetData>
    <row r="1" spans="3:24" ht="15" thickBot="1"/>
    <row r="2" spans="3:24">
      <c r="C2" s="79" t="s">
        <v>433</v>
      </c>
      <c r="D2" s="80">
        <v>2016</v>
      </c>
      <c r="E2" s="81">
        <v>2015</v>
      </c>
      <c r="J2" s="79" t="s">
        <v>434</v>
      </c>
    </row>
    <row r="3" spans="3:24" ht="29.4" thickBot="1">
      <c r="D3" s="82"/>
      <c r="E3" s="83"/>
      <c r="K3" s="84" t="s">
        <v>435</v>
      </c>
      <c r="L3" s="84" t="s">
        <v>436</v>
      </c>
      <c r="M3" s="84" t="s">
        <v>437</v>
      </c>
    </row>
    <row r="4" spans="3:24" ht="30" customHeight="1">
      <c r="C4" s="85" t="s">
        <v>438</v>
      </c>
      <c r="D4" s="86">
        <v>3.2851296043656206</v>
      </c>
      <c r="E4" s="87">
        <v>2.48</v>
      </c>
      <c r="J4" s="88" t="s">
        <v>439</v>
      </c>
      <c r="K4" s="89">
        <f>AVERAGE(D4:D11)</f>
        <v>3.4961702848279534</v>
      </c>
      <c r="L4" s="89">
        <f>AVERAGE(E4:E11)</f>
        <v>2.6737500000000005</v>
      </c>
      <c r="M4" s="89">
        <f>L4/4*6</f>
        <v>4.010625000000001</v>
      </c>
      <c r="N4" s="120" t="s">
        <v>440</v>
      </c>
      <c r="O4" s="121"/>
      <c r="P4" s="121"/>
      <c r="Q4" s="121"/>
      <c r="R4" s="121"/>
      <c r="S4" s="121"/>
      <c r="T4" s="121"/>
      <c r="U4" s="121"/>
      <c r="V4" s="121"/>
      <c r="W4" s="121"/>
      <c r="X4" s="121"/>
    </row>
    <row r="5" spans="3:24" ht="30" customHeight="1">
      <c r="C5" s="90" t="s">
        <v>441</v>
      </c>
      <c r="D5" s="91">
        <v>3.2350925291295409</v>
      </c>
      <c r="E5" s="92">
        <v>2.4700000000000002</v>
      </c>
      <c r="J5" s="88" t="s">
        <v>433</v>
      </c>
      <c r="K5" s="89">
        <f>AVERAGE(D15:D21)</f>
        <v>3.7326297030648838</v>
      </c>
      <c r="L5" s="89">
        <f>AVERAGE(E15:E21)</f>
        <v>2.7557142857142858</v>
      </c>
      <c r="M5" s="89">
        <f>L5/4*6</f>
        <v>4.1335714285714289</v>
      </c>
      <c r="N5" s="120"/>
      <c r="O5" s="121"/>
      <c r="P5" s="121"/>
      <c r="Q5" s="121"/>
      <c r="R5" s="121"/>
      <c r="S5" s="121"/>
      <c r="T5" s="121"/>
      <c r="U5" s="121"/>
      <c r="V5" s="121"/>
      <c r="W5" s="121"/>
      <c r="X5" s="121"/>
    </row>
    <row r="6" spans="3:24">
      <c r="C6" s="90" t="s">
        <v>442</v>
      </c>
      <c r="D6" s="91">
        <v>3.2887372013651879</v>
      </c>
      <c r="E6" s="92">
        <v>2.68</v>
      </c>
      <c r="J6" s="93"/>
      <c r="K6" s="94"/>
      <c r="L6" s="94"/>
    </row>
    <row r="7" spans="3:24" ht="28.8">
      <c r="C7" s="90" t="s">
        <v>443</v>
      </c>
      <c r="D7" s="91">
        <v>3.1987179487179489</v>
      </c>
      <c r="E7" s="92">
        <v>2.4500000000000002</v>
      </c>
      <c r="J7" s="95"/>
      <c r="K7" s="84" t="s">
        <v>435</v>
      </c>
      <c r="L7" s="84" t="s">
        <v>437</v>
      </c>
    </row>
    <row r="8" spans="3:24">
      <c r="C8" s="90" t="s">
        <v>444</v>
      </c>
      <c r="D8" s="91">
        <v>3.1974852071005917</v>
      </c>
      <c r="E8" s="92">
        <v>2.48</v>
      </c>
      <c r="J8" s="88" t="s">
        <v>445</v>
      </c>
      <c r="K8" s="89">
        <f>AVERAGE(D25:D31)</f>
        <v>3.9335927429671425</v>
      </c>
      <c r="L8" s="89">
        <f>AVERAGE(F25:F31)</f>
        <v>3.6971428571428571</v>
      </c>
    </row>
    <row r="9" spans="3:24">
      <c r="C9" s="90" t="s">
        <v>446</v>
      </c>
      <c r="D9" s="91">
        <v>4.2012057272042203</v>
      </c>
      <c r="E9" s="92">
        <v>3.17</v>
      </c>
      <c r="J9" s="88" t="s">
        <v>447</v>
      </c>
      <c r="K9" s="89">
        <f>(D25*E25+D26*E26+D27*E27+D28*E28+D29*E29+D30*E30+D31*E31)/SUM(E25:E31)</f>
        <v>3.9409088406393309</v>
      </c>
      <c r="L9" s="89">
        <f>(F25*G25+F26*G26+F27*G27+F28*G28+F29*G29+F30*G30+F31*G31)/SUM(G25:G31)</f>
        <v>3.7064564369310795</v>
      </c>
    </row>
    <row r="10" spans="3:24">
      <c r="C10" s="90" t="s">
        <v>448</v>
      </c>
      <c r="D10" s="91">
        <v>3.5032925682031983</v>
      </c>
      <c r="E10" s="92">
        <v>2.7</v>
      </c>
      <c r="J10" s="95"/>
      <c r="K10" s="96"/>
      <c r="L10" s="96"/>
    </row>
    <row r="11" spans="3:24" ht="15" thickBot="1">
      <c r="C11" s="97" t="s">
        <v>449</v>
      </c>
      <c r="D11" s="98">
        <v>4.0597014925373136</v>
      </c>
      <c r="E11" s="99">
        <v>2.96</v>
      </c>
      <c r="J11" s="88" t="s">
        <v>450</v>
      </c>
      <c r="K11" s="89">
        <f>AVERAGE(D35:D39)</f>
        <v>4.0024064948013098</v>
      </c>
      <c r="L11" s="89">
        <f>AVERAGE(F35:F39)</f>
        <v>3.6539999999999999</v>
      </c>
    </row>
    <row r="12" spans="3:24" ht="15" thickBot="1">
      <c r="J12" s="88" t="s">
        <v>451</v>
      </c>
      <c r="K12" s="89">
        <f>(D35*E35+D36*E36+D37*E37+D38*E38+D39*E39)/SUM(E35:E39)</f>
        <v>4.005928226011954</v>
      </c>
      <c r="L12" s="89">
        <f>(F35*G35+F36*G36+F37*G37+F38*G38+F39*G39)/SUM(G35:G39)</f>
        <v>3.6616302123704227</v>
      </c>
    </row>
    <row r="13" spans="3:24">
      <c r="C13" s="79" t="s">
        <v>439</v>
      </c>
      <c r="D13" s="80">
        <v>2016</v>
      </c>
      <c r="E13" s="81">
        <v>2015</v>
      </c>
      <c r="J13" s="95"/>
    </row>
    <row r="14" spans="3:24" ht="15" thickBot="1">
      <c r="D14" s="82"/>
      <c r="E14" s="83"/>
      <c r="J14" s="95" t="s">
        <v>452</v>
      </c>
      <c r="K14" s="96">
        <f>AVERAGE(K4,K5,K9,K12)</f>
        <v>3.7939092636360305</v>
      </c>
    </row>
    <row r="15" spans="3:24">
      <c r="C15" s="85" t="s">
        <v>453</v>
      </c>
      <c r="D15" s="86">
        <v>3.4082568807339451</v>
      </c>
      <c r="E15" s="87">
        <v>2.57</v>
      </c>
      <c r="J15" s="95" t="s">
        <v>415</v>
      </c>
      <c r="K15" s="60">
        <f>K14*100/6</f>
        <v>63.23182106060051</v>
      </c>
    </row>
    <row r="16" spans="3:24">
      <c r="C16" s="90" t="s">
        <v>438</v>
      </c>
      <c r="D16" s="91">
        <v>3.7625570776255706</v>
      </c>
      <c r="E16" s="92">
        <v>2.65</v>
      </c>
    </row>
    <row r="17" spans="3:7">
      <c r="C17" s="90" t="s">
        <v>454</v>
      </c>
      <c r="D17" s="91">
        <v>3.5799086757990866</v>
      </c>
      <c r="E17" s="92">
        <v>2.63</v>
      </c>
    </row>
    <row r="18" spans="3:7">
      <c r="C18" s="90" t="s">
        <v>442</v>
      </c>
      <c r="D18" s="91">
        <v>3.6849315068493151</v>
      </c>
      <c r="E18" s="92">
        <v>2.69</v>
      </c>
    </row>
    <row r="19" spans="3:7">
      <c r="C19" s="90" t="s">
        <v>444</v>
      </c>
      <c r="D19" s="91">
        <v>3.5138121546961325</v>
      </c>
      <c r="E19" s="92">
        <v>2.69</v>
      </c>
    </row>
    <row r="20" spans="3:7">
      <c r="C20" s="90" t="s">
        <v>446</v>
      </c>
      <c r="D20" s="91">
        <v>4.384615384615385</v>
      </c>
      <c r="E20" s="92">
        <v>3.18</v>
      </c>
    </row>
    <row r="21" spans="3:7" ht="15" thickBot="1">
      <c r="C21" s="97" t="s">
        <v>448</v>
      </c>
      <c r="D21" s="98">
        <v>3.7943262411347516</v>
      </c>
      <c r="E21" s="99">
        <v>2.88</v>
      </c>
    </row>
    <row r="22" spans="3:7" ht="15" thickBot="1"/>
    <row r="23" spans="3:7" ht="15" thickBot="1">
      <c r="C23" s="79" t="s">
        <v>445</v>
      </c>
      <c r="D23" s="122">
        <v>2016</v>
      </c>
      <c r="E23" s="123"/>
      <c r="F23" s="122">
        <v>2015</v>
      </c>
      <c r="G23" s="123"/>
    </row>
    <row r="24" spans="3:7" ht="15" thickBot="1">
      <c r="D24" s="100" t="s">
        <v>455</v>
      </c>
      <c r="E24" s="101" t="s">
        <v>456</v>
      </c>
      <c r="F24" s="100" t="s">
        <v>455</v>
      </c>
      <c r="G24" s="101" t="s">
        <v>456</v>
      </c>
    </row>
    <row r="25" spans="3:7">
      <c r="C25" s="85" t="s">
        <v>457</v>
      </c>
      <c r="D25" s="102">
        <v>4.1324404761904763</v>
      </c>
      <c r="E25" s="103">
        <v>4.671355498721228</v>
      </c>
      <c r="F25" s="102">
        <v>3.62</v>
      </c>
      <c r="G25" s="103">
        <v>4.5936883629191323</v>
      </c>
    </row>
    <row r="26" spans="3:7">
      <c r="C26" s="90" t="s">
        <v>458</v>
      </c>
      <c r="D26" s="104">
        <v>3.4718670076726341</v>
      </c>
      <c r="E26" s="105">
        <v>4.5626598465473149</v>
      </c>
      <c r="F26" s="104">
        <v>3.07</v>
      </c>
      <c r="G26" s="105">
        <v>4.5641025641025639</v>
      </c>
    </row>
    <row r="27" spans="3:7">
      <c r="C27" s="90" t="s">
        <v>454</v>
      </c>
      <c r="D27" s="104">
        <v>3.6496163682864449</v>
      </c>
      <c r="E27" s="105">
        <v>4.3810741687979542</v>
      </c>
      <c r="F27" s="104">
        <v>3.48</v>
      </c>
      <c r="G27" s="105">
        <v>4.3668639053254434</v>
      </c>
    </row>
    <row r="28" spans="3:7">
      <c r="C28" s="90" t="s">
        <v>459</v>
      </c>
      <c r="D28" s="104">
        <v>3.8427109974424551</v>
      </c>
      <c r="E28" s="105">
        <v>4.9130434782608692</v>
      </c>
      <c r="F28" s="104">
        <v>3.84</v>
      </c>
      <c r="G28" s="105">
        <v>4.9940828402366861</v>
      </c>
    </row>
    <row r="29" spans="3:7">
      <c r="C29" s="90" t="s">
        <v>460</v>
      </c>
      <c r="D29" s="104">
        <v>3.914322250639386</v>
      </c>
      <c r="E29" s="105">
        <v>4.9194373401534524</v>
      </c>
      <c r="F29" s="104">
        <v>3.69</v>
      </c>
      <c r="G29" s="105">
        <v>4.9289940828402363</v>
      </c>
    </row>
    <row r="30" spans="3:7">
      <c r="C30" s="90" t="s">
        <v>461</v>
      </c>
      <c r="D30" s="104">
        <v>3.8491921005385996</v>
      </c>
      <c r="E30" s="105">
        <v>5.0626598465473149</v>
      </c>
      <c r="F30" s="104">
        <v>3.5</v>
      </c>
      <c r="G30" s="105">
        <v>5.0453648915187372</v>
      </c>
    </row>
    <row r="31" spans="3:7" ht="15" thickBot="1">
      <c r="C31" s="97" t="s">
        <v>462</v>
      </c>
      <c r="D31" s="106">
        <v>4.6749999999999998</v>
      </c>
      <c r="E31" s="107">
        <v>4.9028132992327365</v>
      </c>
      <c r="F31" s="106">
        <v>4.68</v>
      </c>
      <c r="G31" s="107">
        <v>4.8757396449704142</v>
      </c>
    </row>
    <row r="32" spans="3:7" ht="15" thickBot="1"/>
    <row r="33" spans="3:7" ht="15" thickBot="1">
      <c r="C33" s="79" t="s">
        <v>463</v>
      </c>
      <c r="D33" s="122">
        <v>2016</v>
      </c>
      <c r="E33" s="123"/>
      <c r="F33" s="122">
        <v>2015</v>
      </c>
      <c r="G33" s="123"/>
    </row>
    <row r="34" spans="3:7" ht="15" thickBot="1">
      <c r="D34" s="100" t="s">
        <v>455</v>
      </c>
      <c r="E34" s="101" t="s">
        <v>456</v>
      </c>
      <c r="F34" s="100" t="s">
        <v>455</v>
      </c>
      <c r="G34" s="101" t="s">
        <v>456</v>
      </c>
    </row>
    <row r="35" spans="3:7">
      <c r="C35" s="85" t="s">
        <v>457</v>
      </c>
      <c r="D35" s="102">
        <v>3.9858823529411764</v>
      </c>
      <c r="E35" s="103">
        <v>4.8035714285714288</v>
      </c>
      <c r="F35" s="102">
        <v>3.74</v>
      </c>
      <c r="G35" s="103">
        <v>4.6118251928020566</v>
      </c>
    </row>
    <row r="36" spans="3:7">
      <c r="C36" s="90" t="s">
        <v>458</v>
      </c>
      <c r="D36" s="104">
        <v>3.5839285714285714</v>
      </c>
      <c r="E36" s="105">
        <v>4.5428571428571427</v>
      </c>
      <c r="F36" s="104">
        <v>3.26</v>
      </c>
      <c r="G36" s="105">
        <v>4.3634020618556697</v>
      </c>
    </row>
    <row r="37" spans="3:7">
      <c r="C37" s="90" t="s">
        <v>454</v>
      </c>
      <c r="D37" s="104">
        <v>3.8250000000000002</v>
      </c>
      <c r="E37" s="105">
        <v>4.6749999999999998</v>
      </c>
      <c r="F37" s="104">
        <v>3.54</v>
      </c>
      <c r="G37" s="105">
        <v>4.5670103092783503</v>
      </c>
    </row>
    <row r="38" spans="3:7">
      <c r="C38" s="90" t="s">
        <v>459</v>
      </c>
      <c r="D38" s="104">
        <v>4.1553571428571425</v>
      </c>
      <c r="E38" s="105">
        <v>4.9571428571428573</v>
      </c>
      <c r="F38" s="104">
        <v>3.98</v>
      </c>
      <c r="G38" s="105">
        <v>4.8943298969072169</v>
      </c>
    </row>
    <row r="39" spans="3:7" ht="15" thickBot="1">
      <c r="C39" s="97" t="s">
        <v>464</v>
      </c>
      <c r="D39" s="106">
        <v>4.4618644067796609</v>
      </c>
      <c r="E39" s="107">
        <v>4.6464285714285714</v>
      </c>
      <c r="F39" s="106">
        <v>3.75</v>
      </c>
      <c r="G39" s="107">
        <v>4.3943298969072169</v>
      </c>
    </row>
    <row r="40" spans="3:7">
      <c r="D40" s="96"/>
      <c r="E40" s="96"/>
      <c r="F40" s="96"/>
      <c r="G40" s="96"/>
    </row>
  </sheetData>
  <mergeCells count="5">
    <mergeCell ref="N4:X5"/>
    <mergeCell ref="D23:E23"/>
    <mergeCell ref="F23:G23"/>
    <mergeCell ref="D33:E33"/>
    <mergeCell ref="F33:G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B114"/>
  <sheetViews>
    <sheetView tabSelected="1" workbookViewId="0">
      <selection activeCell="A5" sqref="A5:B10"/>
    </sheetView>
  </sheetViews>
  <sheetFormatPr defaultColWidth="9.109375" defaultRowHeight="14.4"/>
  <cols>
    <col min="1" max="1" width="210.33203125" style="52" customWidth="1"/>
    <col min="2" max="2" width="22.109375" style="52" customWidth="1"/>
    <col min="3" max="16384" width="9.109375" style="52"/>
  </cols>
  <sheetData>
    <row r="2" spans="1:2">
      <c r="A2"/>
      <c r="B2"/>
    </row>
    <row r="4" spans="1:2">
      <c r="A4" s="55" t="s">
        <v>394</v>
      </c>
      <c r="B4" s="53" t="s">
        <v>395</v>
      </c>
    </row>
    <row r="5" spans="1:2">
      <c r="A5" s="1" t="s">
        <v>1</v>
      </c>
      <c r="B5" s="2">
        <v>97.013888888888886</v>
      </c>
    </row>
    <row r="6" spans="1:2">
      <c r="A6" s="3" t="s">
        <v>2</v>
      </c>
      <c r="B6" s="4">
        <v>95.462962962962962</v>
      </c>
    </row>
    <row r="7" spans="1:2">
      <c r="A7" s="3" t="s">
        <v>24</v>
      </c>
      <c r="B7" s="4">
        <v>100</v>
      </c>
    </row>
    <row r="8" spans="1:2">
      <c r="A8" s="3" t="s">
        <v>108</v>
      </c>
      <c r="B8" s="4">
        <v>100</v>
      </c>
    </row>
    <row r="9" spans="1:2">
      <c r="A9" s="3" t="s">
        <v>109</v>
      </c>
      <c r="B9" s="4">
        <v>100</v>
      </c>
    </row>
    <row r="10" spans="1:2">
      <c r="A10" s="3" t="s">
        <v>87</v>
      </c>
      <c r="B10" s="4">
        <v>91.428571428571431</v>
      </c>
    </row>
    <row r="11" spans="1:2">
      <c r="A11" s="56" t="s">
        <v>10</v>
      </c>
      <c r="B11" s="54">
        <v>96.285714285714292</v>
      </c>
    </row>
    <row r="12" spans="1:2">
      <c r="A12"/>
      <c r="B12"/>
    </row>
    <row r="13" spans="1:2">
      <c r="A13"/>
      <c r="B13"/>
    </row>
    <row r="14" spans="1:2">
      <c r="A14"/>
      <c r="B14"/>
    </row>
    <row r="15" spans="1:2">
      <c r="A15"/>
      <c r="B15"/>
    </row>
    <row r="16" spans="1:2">
      <c r="A16"/>
      <c r="B16"/>
    </row>
    <row r="17" spans="1:2">
      <c r="A17"/>
      <c r="B17"/>
    </row>
    <row r="18" spans="1:2">
      <c r="A18"/>
      <c r="B18"/>
    </row>
    <row r="19" spans="1:2">
      <c r="A19"/>
      <c r="B19"/>
    </row>
    <row r="20" spans="1:2">
      <c r="A20"/>
      <c r="B20"/>
    </row>
    <row r="21" spans="1:2">
      <c r="A21"/>
      <c r="B21"/>
    </row>
    <row r="22" spans="1:2">
      <c r="A22"/>
      <c r="B22"/>
    </row>
    <row r="23" spans="1:2">
      <c r="A23"/>
      <c r="B23"/>
    </row>
    <row r="24" spans="1:2">
      <c r="A24"/>
      <c r="B24"/>
    </row>
    <row r="25" spans="1:2">
      <c r="A25"/>
      <c r="B25"/>
    </row>
    <row r="26" spans="1:2">
      <c r="A26"/>
      <c r="B26"/>
    </row>
    <row r="27" spans="1:2">
      <c r="A27"/>
      <c r="B27"/>
    </row>
    <row r="28" spans="1:2">
      <c r="A28"/>
      <c r="B28"/>
    </row>
    <row r="29" spans="1:2">
      <c r="A29"/>
      <c r="B29"/>
    </row>
    <row r="30" spans="1:2">
      <c r="A30"/>
      <c r="B30"/>
    </row>
    <row r="31" spans="1:2">
      <c r="A31"/>
      <c r="B31"/>
    </row>
    <row r="32" spans="1:2">
      <c r="A32"/>
      <c r="B32"/>
    </row>
    <row r="33" spans="1:2">
      <c r="A33"/>
      <c r="B33"/>
    </row>
    <row r="34" spans="1:2">
      <c r="A34"/>
      <c r="B34"/>
    </row>
    <row r="35" spans="1:2">
      <c r="A35"/>
      <c r="B35"/>
    </row>
    <row r="36" spans="1:2">
      <c r="A36"/>
      <c r="B36"/>
    </row>
    <row r="37" spans="1:2">
      <c r="A37"/>
      <c r="B37"/>
    </row>
    <row r="38" spans="1:2">
      <c r="A38"/>
      <c r="B38"/>
    </row>
    <row r="39" spans="1:2">
      <c r="A39"/>
      <c r="B39"/>
    </row>
    <row r="40" spans="1:2">
      <c r="A40"/>
      <c r="B40"/>
    </row>
    <row r="41" spans="1:2">
      <c r="A41"/>
      <c r="B41"/>
    </row>
    <row r="42" spans="1:2">
      <c r="A42"/>
      <c r="B42"/>
    </row>
    <row r="43" spans="1:2">
      <c r="A43"/>
      <c r="B43"/>
    </row>
    <row r="44" spans="1:2">
      <c r="A44"/>
      <c r="B44"/>
    </row>
    <row r="45" spans="1:2">
      <c r="A45"/>
      <c r="B45"/>
    </row>
    <row r="46" spans="1:2">
      <c r="A46"/>
      <c r="B46"/>
    </row>
    <row r="47" spans="1:2">
      <c r="A47"/>
      <c r="B47"/>
    </row>
    <row r="48" spans="1:2">
      <c r="A48"/>
      <c r="B48"/>
    </row>
    <row r="49" spans="1:2">
      <c r="A49"/>
      <c r="B49"/>
    </row>
    <row r="50" spans="1:2">
      <c r="A50"/>
      <c r="B50"/>
    </row>
    <row r="51" spans="1:2">
      <c r="A51"/>
      <c r="B51"/>
    </row>
    <row r="52" spans="1:2">
      <c r="A52"/>
      <c r="B52"/>
    </row>
    <row r="53" spans="1:2">
      <c r="A53"/>
      <c r="B53"/>
    </row>
    <row r="54" spans="1:2">
      <c r="A54"/>
      <c r="B54"/>
    </row>
    <row r="55" spans="1:2">
      <c r="A55"/>
      <c r="B55"/>
    </row>
    <row r="56" spans="1:2">
      <c r="A56"/>
      <c r="B56"/>
    </row>
    <row r="57" spans="1:2">
      <c r="A57"/>
      <c r="B57"/>
    </row>
    <row r="58" spans="1:2">
      <c r="A58"/>
      <c r="B58"/>
    </row>
    <row r="59" spans="1:2">
      <c r="A59"/>
      <c r="B59"/>
    </row>
    <row r="60" spans="1:2">
      <c r="A60"/>
      <c r="B60"/>
    </row>
    <row r="61" spans="1:2">
      <c r="A61"/>
      <c r="B61"/>
    </row>
    <row r="62" spans="1:2">
      <c r="A62"/>
      <c r="B62"/>
    </row>
    <row r="63" spans="1:2">
      <c r="A63"/>
      <c r="B63"/>
    </row>
    <row r="64" spans="1:2">
      <c r="A64"/>
      <c r="B64"/>
    </row>
    <row r="65" spans="1:2">
      <c r="A65"/>
      <c r="B65"/>
    </row>
    <row r="66" spans="1:2">
      <c r="A66"/>
      <c r="B66"/>
    </row>
    <row r="67" spans="1:2">
      <c r="A67"/>
      <c r="B67"/>
    </row>
    <row r="68" spans="1:2">
      <c r="A68"/>
      <c r="B68"/>
    </row>
    <row r="69" spans="1:2">
      <c r="A69"/>
      <c r="B69"/>
    </row>
    <row r="70" spans="1:2">
      <c r="A70"/>
      <c r="B70"/>
    </row>
    <row r="71" spans="1:2">
      <c r="A71"/>
      <c r="B71"/>
    </row>
    <row r="72" spans="1:2">
      <c r="A72"/>
      <c r="B72"/>
    </row>
    <row r="73" spans="1:2">
      <c r="A73"/>
      <c r="B73"/>
    </row>
    <row r="74" spans="1:2">
      <c r="A74"/>
      <c r="B74"/>
    </row>
    <row r="75" spans="1:2">
      <c r="A75"/>
      <c r="B75"/>
    </row>
    <row r="76" spans="1:2">
      <c r="A76"/>
      <c r="B76"/>
    </row>
    <row r="77" spans="1:2">
      <c r="A77"/>
      <c r="B77"/>
    </row>
    <row r="78" spans="1:2">
      <c r="A78"/>
      <c r="B78"/>
    </row>
    <row r="79" spans="1:2">
      <c r="A79"/>
      <c r="B79"/>
    </row>
    <row r="80" spans="1:2">
      <c r="A80"/>
      <c r="B80"/>
    </row>
    <row r="81" spans="1:2">
      <c r="A81"/>
      <c r="B81"/>
    </row>
    <row r="82" spans="1:2">
      <c r="A82"/>
      <c r="B82"/>
    </row>
    <row r="83" spans="1:2">
      <c r="A83"/>
      <c r="B83"/>
    </row>
    <row r="84" spans="1:2">
      <c r="A84"/>
      <c r="B84"/>
    </row>
    <row r="85" spans="1:2">
      <c r="A85"/>
      <c r="B85"/>
    </row>
    <row r="86" spans="1:2">
      <c r="A86"/>
      <c r="B86"/>
    </row>
    <row r="87" spans="1:2">
      <c r="A87"/>
      <c r="B87"/>
    </row>
    <row r="88" spans="1:2">
      <c r="A88"/>
      <c r="B88"/>
    </row>
    <row r="89" spans="1:2">
      <c r="A89"/>
      <c r="B89"/>
    </row>
    <row r="90" spans="1:2">
      <c r="A90"/>
      <c r="B90"/>
    </row>
    <row r="91" spans="1:2">
      <c r="A91"/>
      <c r="B91"/>
    </row>
    <row r="92" spans="1:2">
      <c r="A92"/>
      <c r="B92"/>
    </row>
    <row r="93" spans="1:2">
      <c r="A93"/>
      <c r="B93"/>
    </row>
    <row r="94" spans="1:2">
      <c r="A94"/>
      <c r="B94"/>
    </row>
    <row r="95" spans="1:2">
      <c r="A95"/>
      <c r="B95"/>
    </row>
    <row r="96" spans="1:2">
      <c r="A96"/>
      <c r="B96"/>
    </row>
    <row r="97" spans="1:2">
      <c r="A97"/>
      <c r="B97"/>
    </row>
    <row r="98" spans="1:2">
      <c r="A98"/>
      <c r="B98"/>
    </row>
    <row r="99" spans="1:2">
      <c r="A99"/>
      <c r="B99"/>
    </row>
    <row r="100" spans="1:2">
      <c r="A100"/>
      <c r="B100"/>
    </row>
    <row r="101" spans="1:2">
      <c r="A101"/>
      <c r="B101"/>
    </row>
    <row r="102" spans="1:2">
      <c r="A102"/>
      <c r="B102"/>
    </row>
    <row r="103" spans="1:2">
      <c r="A103"/>
      <c r="B103"/>
    </row>
    <row r="104" spans="1:2">
      <c r="A104"/>
      <c r="B104"/>
    </row>
    <row r="105" spans="1:2">
      <c r="A105"/>
      <c r="B105"/>
    </row>
    <row r="106" spans="1:2">
      <c r="A106"/>
      <c r="B106"/>
    </row>
    <row r="107" spans="1:2">
      <c r="A107"/>
      <c r="B107"/>
    </row>
    <row r="108" spans="1:2">
      <c r="A108"/>
      <c r="B108"/>
    </row>
    <row r="109" spans="1:2">
      <c r="A109"/>
      <c r="B109"/>
    </row>
    <row r="110" spans="1:2">
      <c r="A110"/>
      <c r="B110"/>
    </row>
    <row r="111" spans="1:2">
      <c r="A111"/>
      <c r="B111"/>
    </row>
    <row r="112" spans="1:2">
      <c r="A112"/>
      <c r="B112"/>
    </row>
    <row r="113" spans="1:2">
      <c r="A113"/>
      <c r="B113"/>
    </row>
    <row r="114" spans="1:2">
      <c r="A114"/>
      <c r="B1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B237"/>
  <sheetViews>
    <sheetView workbookViewId="0">
      <selection sqref="A1:B126"/>
    </sheetView>
  </sheetViews>
  <sheetFormatPr defaultRowHeight="14.4"/>
  <cols>
    <col min="1" max="1" width="227.5546875" bestFit="1" customWidth="1"/>
    <col min="2" max="2" width="21.6640625" bestFit="1" customWidth="1"/>
  </cols>
  <sheetData>
    <row r="1" spans="1:2">
      <c r="A1" s="5" t="s">
        <v>125</v>
      </c>
      <c r="B1" s="5" t="s">
        <v>22</v>
      </c>
    </row>
    <row r="2" spans="1:2">
      <c r="A2" s="1" t="s">
        <v>107</v>
      </c>
      <c r="B2" s="49">
        <v>100</v>
      </c>
    </row>
    <row r="3" spans="1:2">
      <c r="A3" s="3" t="s">
        <v>93</v>
      </c>
      <c r="B3" s="50">
        <v>100</v>
      </c>
    </row>
    <row r="4" spans="1:2">
      <c r="A4" s="3" t="s">
        <v>94</v>
      </c>
      <c r="B4" s="50">
        <v>100</v>
      </c>
    </row>
    <row r="5" spans="1:2">
      <c r="A5" s="3" t="s">
        <v>0</v>
      </c>
      <c r="B5" s="50">
        <v>100</v>
      </c>
    </row>
    <row r="6" spans="1:2">
      <c r="A6" s="3" t="s">
        <v>65</v>
      </c>
      <c r="B6" s="50">
        <v>99</v>
      </c>
    </row>
    <row r="7" spans="1:2">
      <c r="A7" s="3" t="s">
        <v>1</v>
      </c>
      <c r="B7" s="50">
        <v>97.013888888888886</v>
      </c>
    </row>
    <row r="8" spans="1:2">
      <c r="A8" s="3" t="s">
        <v>2</v>
      </c>
      <c r="B8" s="50">
        <v>95.462962962962962</v>
      </c>
    </row>
    <row r="9" spans="1:2">
      <c r="A9" s="3" t="s">
        <v>3</v>
      </c>
      <c r="B9" s="50">
        <v>97.083333333333329</v>
      </c>
    </row>
    <row r="10" spans="1:2">
      <c r="A10" s="3" t="s">
        <v>4</v>
      </c>
      <c r="B10" s="50">
        <v>96.666666666666671</v>
      </c>
    </row>
    <row r="11" spans="1:2">
      <c r="A11" s="3" t="s">
        <v>5</v>
      </c>
      <c r="B11" s="50">
        <v>100</v>
      </c>
    </row>
    <row r="12" spans="1:2">
      <c r="A12" s="3" t="s">
        <v>35</v>
      </c>
      <c r="B12" s="50">
        <v>100</v>
      </c>
    </row>
    <row r="13" spans="1:2">
      <c r="A13" s="3" t="s">
        <v>24</v>
      </c>
      <c r="B13" s="50">
        <v>100</v>
      </c>
    </row>
    <row r="14" spans="1:2">
      <c r="A14" s="3" t="s">
        <v>108</v>
      </c>
      <c r="B14" s="50">
        <v>100</v>
      </c>
    </row>
    <row r="15" spans="1:2">
      <c r="A15" s="3" t="s">
        <v>109</v>
      </c>
      <c r="B15" s="50">
        <v>100</v>
      </c>
    </row>
    <row r="16" spans="1:2">
      <c r="A16" s="3" t="s">
        <v>12</v>
      </c>
      <c r="B16" s="50">
        <v>100</v>
      </c>
    </row>
    <row r="17" spans="1:2">
      <c r="A17" s="3" t="s">
        <v>13</v>
      </c>
      <c r="B17" s="50">
        <v>100</v>
      </c>
    </row>
    <row r="18" spans="1:2">
      <c r="A18" s="3" t="s">
        <v>14</v>
      </c>
      <c r="B18" s="50">
        <v>100</v>
      </c>
    </row>
    <row r="19" spans="1:2">
      <c r="A19" s="3" t="s">
        <v>110</v>
      </c>
      <c r="B19" s="50">
        <v>100</v>
      </c>
    </row>
    <row r="20" spans="1:2">
      <c r="A20" s="3" t="s">
        <v>25</v>
      </c>
      <c r="B20" s="50">
        <v>100</v>
      </c>
    </row>
    <row r="21" spans="1:2">
      <c r="A21" s="3" t="s">
        <v>26</v>
      </c>
      <c r="B21" s="50">
        <v>100</v>
      </c>
    </row>
    <row r="22" spans="1:2">
      <c r="A22" s="3" t="s">
        <v>27</v>
      </c>
      <c r="B22" s="50">
        <v>100</v>
      </c>
    </row>
    <row r="23" spans="1:2">
      <c r="A23" s="3" t="s">
        <v>32</v>
      </c>
      <c r="B23" s="50">
        <v>100</v>
      </c>
    </row>
    <row r="24" spans="1:2">
      <c r="A24" s="3" t="s">
        <v>33</v>
      </c>
      <c r="B24" s="50">
        <v>100</v>
      </c>
    </row>
    <row r="25" spans="1:2">
      <c r="A25" s="3" t="s">
        <v>54</v>
      </c>
      <c r="B25" s="50">
        <v>100</v>
      </c>
    </row>
    <row r="26" spans="1:2">
      <c r="A26" s="3" t="s">
        <v>55</v>
      </c>
      <c r="B26" s="50">
        <v>100</v>
      </c>
    </row>
    <row r="27" spans="1:2">
      <c r="A27" s="3" t="s">
        <v>56</v>
      </c>
      <c r="B27" s="50">
        <v>100</v>
      </c>
    </row>
    <row r="28" spans="1:2">
      <c r="A28" s="3" t="s">
        <v>95</v>
      </c>
      <c r="B28" s="50">
        <v>100</v>
      </c>
    </row>
    <row r="29" spans="1:2">
      <c r="A29" s="3" t="s">
        <v>72</v>
      </c>
      <c r="B29" s="50">
        <v>25</v>
      </c>
    </row>
    <row r="30" spans="1:2">
      <c r="A30" s="3" t="s">
        <v>73</v>
      </c>
      <c r="B30" s="50">
        <v>100</v>
      </c>
    </row>
    <row r="31" spans="1:2">
      <c r="A31" s="3" t="s">
        <v>74</v>
      </c>
      <c r="B31" s="50">
        <v>25</v>
      </c>
    </row>
    <row r="32" spans="1:2">
      <c r="A32" s="3" t="s">
        <v>78</v>
      </c>
      <c r="B32" s="50">
        <v>100</v>
      </c>
    </row>
    <row r="33" spans="1:2">
      <c r="A33" s="3" t="s">
        <v>79</v>
      </c>
      <c r="B33" s="50">
        <v>100</v>
      </c>
    </row>
    <row r="34" spans="1:2">
      <c r="A34" s="3" t="s">
        <v>80</v>
      </c>
      <c r="B34" s="50">
        <v>100</v>
      </c>
    </row>
    <row r="35" spans="1:2">
      <c r="A35" s="3" t="s">
        <v>41</v>
      </c>
      <c r="B35" s="50">
        <v>100</v>
      </c>
    </row>
    <row r="36" spans="1:2">
      <c r="A36" s="3" t="s">
        <v>42</v>
      </c>
      <c r="B36" s="50">
        <v>100</v>
      </c>
    </row>
    <row r="37" spans="1:2">
      <c r="A37" s="3" t="s">
        <v>85</v>
      </c>
      <c r="B37" s="50">
        <v>100</v>
      </c>
    </row>
    <row r="38" spans="1:2">
      <c r="A38" s="3" t="s">
        <v>86</v>
      </c>
      <c r="B38" s="50">
        <v>100</v>
      </c>
    </row>
    <row r="39" spans="1:2">
      <c r="A39" s="3" t="s">
        <v>66</v>
      </c>
      <c r="B39" s="50">
        <v>76.666666666666671</v>
      </c>
    </row>
    <row r="40" spans="1:2">
      <c r="A40" s="3" t="s">
        <v>67</v>
      </c>
      <c r="B40" s="50">
        <v>82.5</v>
      </c>
    </row>
    <row r="41" spans="1:2">
      <c r="A41" s="3" t="s">
        <v>68</v>
      </c>
      <c r="B41" s="50">
        <v>86</v>
      </c>
    </row>
    <row r="42" spans="1:2">
      <c r="A42" s="3" t="s">
        <v>69</v>
      </c>
      <c r="B42" s="50">
        <v>99.75</v>
      </c>
    </row>
    <row r="43" spans="1:2">
      <c r="A43" s="3" t="s">
        <v>96</v>
      </c>
      <c r="B43" s="50">
        <v>100</v>
      </c>
    </row>
    <row r="44" spans="1:2">
      <c r="A44" s="3" t="s">
        <v>97</v>
      </c>
      <c r="B44" s="50">
        <v>94</v>
      </c>
    </row>
    <row r="45" spans="1:2">
      <c r="A45" s="3" t="s">
        <v>98</v>
      </c>
      <c r="B45" s="50">
        <v>50</v>
      </c>
    </row>
    <row r="46" spans="1:2">
      <c r="A46" s="3" t="s">
        <v>99</v>
      </c>
      <c r="B46" s="50">
        <v>62.5</v>
      </c>
    </row>
    <row r="47" spans="1:2">
      <c r="A47" s="3" t="s">
        <v>59</v>
      </c>
      <c r="B47" s="50">
        <v>90</v>
      </c>
    </row>
    <row r="48" spans="1:2">
      <c r="A48" s="3" t="s">
        <v>60</v>
      </c>
      <c r="B48" s="50">
        <v>100</v>
      </c>
    </row>
    <row r="49" spans="1:2">
      <c r="A49" s="3" t="s">
        <v>61</v>
      </c>
      <c r="B49" s="50">
        <v>100</v>
      </c>
    </row>
    <row r="50" spans="1:2">
      <c r="A50" s="3" t="s">
        <v>62</v>
      </c>
      <c r="B50" s="50">
        <v>90</v>
      </c>
    </row>
    <row r="51" spans="1:2">
      <c r="A51" s="3" t="s">
        <v>111</v>
      </c>
      <c r="B51" s="50">
        <v>100</v>
      </c>
    </row>
    <row r="52" spans="1:2">
      <c r="A52" s="3" t="s">
        <v>47</v>
      </c>
      <c r="B52" s="50">
        <v>100</v>
      </c>
    </row>
    <row r="53" spans="1:2">
      <c r="A53" s="3" t="s">
        <v>48</v>
      </c>
      <c r="B53" s="50">
        <v>100</v>
      </c>
    </row>
    <row r="54" spans="1:2">
      <c r="A54" s="3" t="s">
        <v>49</v>
      </c>
      <c r="B54" s="50">
        <v>100</v>
      </c>
    </row>
    <row r="55" spans="1:2">
      <c r="A55" s="3" t="s">
        <v>50</v>
      </c>
      <c r="B55" s="50">
        <v>100</v>
      </c>
    </row>
    <row r="56" spans="1:2">
      <c r="A56" s="3" t="s">
        <v>6</v>
      </c>
      <c r="B56" s="50">
        <v>100</v>
      </c>
    </row>
    <row r="57" spans="1:2">
      <c r="A57" s="3" t="s">
        <v>112</v>
      </c>
      <c r="B57" s="50">
        <v>25</v>
      </c>
    </row>
    <row r="58" spans="1:2">
      <c r="A58" s="3" t="s">
        <v>15</v>
      </c>
      <c r="B58" s="50">
        <v>100</v>
      </c>
    </row>
    <row r="59" spans="1:2">
      <c r="A59" s="3" t="s">
        <v>16</v>
      </c>
      <c r="B59" s="50">
        <v>100</v>
      </c>
    </row>
    <row r="60" spans="1:2">
      <c r="A60" s="3" t="s">
        <v>34</v>
      </c>
      <c r="B60" s="50">
        <v>100</v>
      </c>
    </row>
    <row r="61" spans="1:2">
      <c r="A61" s="3" t="s">
        <v>87</v>
      </c>
      <c r="B61" s="50">
        <v>91.428571428571431</v>
      </c>
    </row>
    <row r="62" spans="1:2">
      <c r="A62" s="3" t="s">
        <v>113</v>
      </c>
      <c r="B62" s="50">
        <v>100</v>
      </c>
    </row>
    <row r="63" spans="1:2">
      <c r="A63" s="3" t="s">
        <v>100</v>
      </c>
      <c r="B63" s="50">
        <v>100</v>
      </c>
    </row>
    <row r="64" spans="1:2">
      <c r="A64" s="3" t="s">
        <v>114</v>
      </c>
      <c r="B64" s="50">
        <v>100</v>
      </c>
    </row>
    <row r="65" spans="1:2">
      <c r="A65" s="3" t="s">
        <v>115</v>
      </c>
      <c r="B65" s="50">
        <v>100</v>
      </c>
    </row>
    <row r="66" spans="1:2">
      <c r="A66" s="3" t="s">
        <v>101</v>
      </c>
      <c r="B66" s="50">
        <v>100</v>
      </c>
    </row>
    <row r="67" spans="1:2">
      <c r="A67" s="3" t="s">
        <v>116</v>
      </c>
      <c r="B67" s="50">
        <v>0</v>
      </c>
    </row>
    <row r="68" spans="1:2">
      <c r="A68" s="3" t="s">
        <v>117</v>
      </c>
      <c r="B68" s="50">
        <v>100</v>
      </c>
    </row>
    <row r="69" spans="1:2">
      <c r="A69" s="3" t="s">
        <v>118</v>
      </c>
      <c r="B69" s="50">
        <v>100</v>
      </c>
    </row>
    <row r="70" spans="1:2">
      <c r="A70" s="3" t="s">
        <v>119</v>
      </c>
      <c r="B70" s="50">
        <v>100</v>
      </c>
    </row>
    <row r="71" spans="1:2">
      <c r="A71" s="3" t="s">
        <v>102</v>
      </c>
      <c r="B71" s="50">
        <v>93.333333333333329</v>
      </c>
    </row>
    <row r="72" spans="1:2">
      <c r="A72" s="3" t="s">
        <v>51</v>
      </c>
      <c r="B72" s="50">
        <v>70</v>
      </c>
    </row>
    <row r="73" spans="1:2">
      <c r="A73" s="3" t="s">
        <v>17</v>
      </c>
      <c r="B73" s="50">
        <v>100</v>
      </c>
    </row>
    <row r="74" spans="1:2">
      <c r="A74" s="3" t="s">
        <v>103</v>
      </c>
      <c r="B74" s="50">
        <v>86.666666666666671</v>
      </c>
    </row>
    <row r="75" spans="1:2">
      <c r="A75" s="3" t="s">
        <v>18</v>
      </c>
      <c r="B75" s="50">
        <v>99.6</v>
      </c>
    </row>
    <row r="76" spans="1:2">
      <c r="A76" s="3" t="s">
        <v>104</v>
      </c>
      <c r="B76" s="50">
        <v>100</v>
      </c>
    </row>
    <row r="77" spans="1:2">
      <c r="A77" s="3" t="s">
        <v>88</v>
      </c>
      <c r="B77" s="50">
        <v>99.5</v>
      </c>
    </row>
    <row r="78" spans="1:2">
      <c r="A78" s="3" t="s">
        <v>28</v>
      </c>
      <c r="B78" s="50">
        <v>95</v>
      </c>
    </row>
    <row r="79" spans="1:2">
      <c r="A79" s="3" t="s">
        <v>7</v>
      </c>
      <c r="B79" s="50">
        <v>82.115384615384613</v>
      </c>
    </row>
    <row r="80" spans="1:2">
      <c r="A80" s="3" t="s">
        <v>29</v>
      </c>
      <c r="B80" s="50">
        <v>86.666666666666671</v>
      </c>
    </row>
    <row r="81" spans="1:2">
      <c r="A81" s="3" t="s">
        <v>30</v>
      </c>
      <c r="B81" s="50">
        <v>93.333333333333329</v>
      </c>
    </row>
    <row r="82" spans="1:2">
      <c r="A82" s="3" t="s">
        <v>120</v>
      </c>
      <c r="B82" s="50">
        <v>100</v>
      </c>
    </row>
    <row r="83" spans="1:2">
      <c r="A83" s="3" t="s">
        <v>36</v>
      </c>
      <c r="B83" s="50">
        <v>100</v>
      </c>
    </row>
    <row r="84" spans="1:2">
      <c r="A84" s="3" t="s">
        <v>37</v>
      </c>
      <c r="B84" s="50">
        <v>100</v>
      </c>
    </row>
    <row r="85" spans="1:2">
      <c r="A85" s="3" t="s">
        <v>38</v>
      </c>
      <c r="B85" s="50">
        <v>92.666666666666671</v>
      </c>
    </row>
    <row r="86" spans="1:2">
      <c r="A86" s="3" t="s">
        <v>39</v>
      </c>
      <c r="B86" s="50">
        <v>90</v>
      </c>
    </row>
    <row r="87" spans="1:2">
      <c r="A87" s="3" t="s">
        <v>40</v>
      </c>
      <c r="B87" s="50">
        <v>100</v>
      </c>
    </row>
    <row r="88" spans="1:2">
      <c r="A88" s="3" t="s">
        <v>43</v>
      </c>
      <c r="B88" s="50">
        <v>90</v>
      </c>
    </row>
    <row r="89" spans="1:2">
      <c r="A89" s="3" t="s">
        <v>44</v>
      </c>
      <c r="B89" s="50">
        <v>90.909090909090907</v>
      </c>
    </row>
    <row r="90" spans="1:2">
      <c r="A90" s="3" t="s">
        <v>75</v>
      </c>
      <c r="B90" s="50">
        <v>100</v>
      </c>
    </row>
    <row r="91" spans="1:2">
      <c r="A91" s="3" t="s">
        <v>76</v>
      </c>
      <c r="B91" s="50">
        <v>62.5</v>
      </c>
    </row>
    <row r="92" spans="1:2">
      <c r="A92" s="3" t="s">
        <v>19</v>
      </c>
      <c r="B92" s="50">
        <v>97.777777777777771</v>
      </c>
    </row>
    <row r="93" spans="1:2">
      <c r="A93" s="3" t="s">
        <v>105</v>
      </c>
      <c r="B93" s="50">
        <v>99</v>
      </c>
    </row>
    <row r="94" spans="1:2">
      <c r="A94" s="3" t="s">
        <v>70</v>
      </c>
      <c r="B94" s="50">
        <v>74</v>
      </c>
    </row>
    <row r="95" spans="1:2">
      <c r="A95" s="3" t="s">
        <v>121</v>
      </c>
      <c r="B95" s="50">
        <v>0</v>
      </c>
    </row>
    <row r="96" spans="1:2">
      <c r="A96" s="3" t="s">
        <v>122</v>
      </c>
      <c r="B96" s="50">
        <v>100</v>
      </c>
    </row>
    <row r="97" spans="1:2">
      <c r="A97" s="3" t="s">
        <v>123</v>
      </c>
      <c r="B97" s="50">
        <v>100</v>
      </c>
    </row>
    <row r="98" spans="1:2">
      <c r="A98" s="3" t="s">
        <v>124</v>
      </c>
      <c r="B98" s="50">
        <v>100</v>
      </c>
    </row>
    <row r="99" spans="1:2">
      <c r="A99" s="3" t="s">
        <v>57</v>
      </c>
      <c r="B99" s="50">
        <v>100</v>
      </c>
    </row>
    <row r="100" spans="1:2">
      <c r="A100" s="3" t="s">
        <v>8</v>
      </c>
      <c r="B100" s="50">
        <v>96.206896551724142</v>
      </c>
    </row>
    <row r="101" spans="1:2">
      <c r="A101" s="3" t="s">
        <v>89</v>
      </c>
      <c r="B101" s="50">
        <v>100</v>
      </c>
    </row>
    <row r="102" spans="1:2">
      <c r="A102" s="3" t="s">
        <v>45</v>
      </c>
      <c r="B102" s="50">
        <v>100</v>
      </c>
    </row>
    <row r="103" spans="1:2">
      <c r="A103" s="3" t="s">
        <v>77</v>
      </c>
      <c r="B103" s="50">
        <v>100</v>
      </c>
    </row>
    <row r="104" spans="1:2">
      <c r="A104" s="3" t="s">
        <v>90</v>
      </c>
      <c r="B104" s="50">
        <v>100</v>
      </c>
    </row>
    <row r="105" spans="1:2">
      <c r="A105" s="3" t="s">
        <v>91</v>
      </c>
      <c r="B105" s="50">
        <v>100</v>
      </c>
    </row>
    <row r="106" spans="1:2">
      <c r="A106" s="3" t="s">
        <v>52</v>
      </c>
      <c r="B106" s="50">
        <v>97</v>
      </c>
    </row>
    <row r="107" spans="1:2">
      <c r="A107" s="3" t="s">
        <v>63</v>
      </c>
      <c r="B107" s="50">
        <v>75</v>
      </c>
    </row>
    <row r="108" spans="1:2">
      <c r="A108" s="3" t="s">
        <v>9</v>
      </c>
      <c r="B108" s="50">
        <v>98.870967741935488</v>
      </c>
    </row>
    <row r="109" spans="1:2">
      <c r="A109" s="3" t="s">
        <v>64</v>
      </c>
      <c r="B109" s="50">
        <v>75</v>
      </c>
    </row>
    <row r="110" spans="1:2">
      <c r="A110" s="48" t="s">
        <v>126</v>
      </c>
      <c r="B110" s="51">
        <f>AVERAGE(B2:B109)</f>
        <v>91.927952538978417</v>
      </c>
    </row>
    <row r="111" spans="1:2">
      <c r="A111" s="48" t="s">
        <v>11</v>
      </c>
      <c r="B111" s="51">
        <f>100-B110</f>
        <v>8.0720474610215831</v>
      </c>
    </row>
    <row r="112" spans="1:2">
      <c r="A112" s="48"/>
    </row>
    <row r="237" spans="2:2">
      <c r="B237" s="51"/>
    </row>
  </sheetData>
  <sortState ref="A2:B110">
    <sortCondition descending="1" ref="B1"/>
  </sortState>
  <pageMargins left="0.70866141732283472" right="0.70866141732283472" top="0.74803149606299213" bottom="0.74803149606299213" header="0.31496062992125984" footer="0.31496062992125984"/>
  <pageSetup paperSize="9" scale="53" fitToHeight="2" orientation="landscape" r:id="rId1"/>
  <drawing r:id="rId2"/>
</worksheet>
</file>

<file path=xl/worksheets/sheet5.xml><?xml version="1.0" encoding="utf-8"?>
<worksheet xmlns="http://schemas.openxmlformats.org/spreadsheetml/2006/main" xmlns:r="http://schemas.openxmlformats.org/officeDocument/2006/relationships">
  <dimension ref="A1:B16"/>
  <sheetViews>
    <sheetView workbookViewId="0">
      <selection activeCell="A21" sqref="A21"/>
    </sheetView>
  </sheetViews>
  <sheetFormatPr defaultRowHeight="14.4"/>
  <cols>
    <col min="1" max="1" width="169.88671875" bestFit="1" customWidth="1"/>
    <col min="2" max="2" width="22.33203125" bestFit="1" customWidth="1"/>
  </cols>
  <sheetData>
    <row r="1" spans="1:2">
      <c r="A1" s="8" t="s">
        <v>20</v>
      </c>
      <c r="B1" s="8" t="s">
        <v>22</v>
      </c>
    </row>
    <row r="2" spans="1:2">
      <c r="A2" s="6" t="s">
        <v>0</v>
      </c>
      <c r="B2" s="7">
        <v>100</v>
      </c>
    </row>
    <row r="3" spans="1:2">
      <c r="A3" s="6" t="s">
        <v>1</v>
      </c>
      <c r="B3" s="7">
        <v>99.565217391304344</v>
      </c>
    </row>
    <row r="4" spans="1:2">
      <c r="A4" s="6" t="s">
        <v>2</v>
      </c>
      <c r="B4" s="7">
        <v>94.090909090909093</v>
      </c>
    </row>
    <row r="5" spans="1:2">
      <c r="A5" s="6" t="s">
        <v>3</v>
      </c>
      <c r="B5" s="7">
        <v>96.818181818181813</v>
      </c>
    </row>
    <row r="6" spans="1:2">
      <c r="A6" s="6" t="s">
        <v>4</v>
      </c>
      <c r="B6" s="7">
        <v>96.36363636363636</v>
      </c>
    </row>
    <row r="7" spans="1:2">
      <c r="A7" s="6" t="s">
        <v>5</v>
      </c>
      <c r="B7" s="7">
        <v>100</v>
      </c>
    </row>
    <row r="8" spans="1:2">
      <c r="A8" s="6" t="s">
        <v>6</v>
      </c>
      <c r="B8" s="7">
        <v>100</v>
      </c>
    </row>
    <row r="9" spans="1:2">
      <c r="A9" s="6" t="s">
        <v>7</v>
      </c>
      <c r="B9" s="7">
        <v>85.227272727272734</v>
      </c>
    </row>
    <row r="10" spans="1:2">
      <c r="A10" s="6" t="s">
        <v>8</v>
      </c>
      <c r="B10" s="7">
        <v>95.217391304347828</v>
      </c>
    </row>
    <row r="11" spans="1:2">
      <c r="A11" s="6" t="s">
        <v>9</v>
      </c>
      <c r="B11" s="7">
        <v>100</v>
      </c>
    </row>
    <row r="12" spans="1:2">
      <c r="A12" s="9" t="s">
        <v>23</v>
      </c>
      <c r="B12" s="10">
        <v>96.446078431372555</v>
      </c>
    </row>
    <row r="13" spans="1:2">
      <c r="A13" s="12" t="s">
        <v>11</v>
      </c>
      <c r="B13">
        <f>100-B12</f>
        <v>3.5539215686274446</v>
      </c>
    </row>
    <row r="15" spans="1:2">
      <c r="B15" s="11"/>
    </row>
    <row r="16" spans="1:2">
      <c r="B16" s="11"/>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B13"/>
  <sheetViews>
    <sheetView workbookViewId="0">
      <selection activeCell="A3" sqref="A3"/>
    </sheetView>
  </sheetViews>
  <sheetFormatPr defaultRowHeight="14.4"/>
  <cols>
    <col min="1" max="1" width="169.88671875" bestFit="1" customWidth="1"/>
    <col min="2" max="2" width="22.33203125" bestFit="1" customWidth="1"/>
  </cols>
  <sheetData>
    <row r="1" spans="1:2">
      <c r="A1" s="17" t="s">
        <v>21</v>
      </c>
      <c r="B1" s="14" t="s">
        <v>22</v>
      </c>
    </row>
    <row r="2" spans="1:2">
      <c r="A2" s="1" t="s">
        <v>1</v>
      </c>
      <c r="B2" s="2">
        <v>100</v>
      </c>
    </row>
    <row r="3" spans="1:2">
      <c r="A3" s="3" t="s">
        <v>2</v>
      </c>
      <c r="B3" s="4">
        <v>70</v>
      </c>
    </row>
    <row r="4" spans="1:2">
      <c r="A4" s="3" t="s">
        <v>12</v>
      </c>
      <c r="B4" s="4">
        <v>100</v>
      </c>
    </row>
    <row r="5" spans="1:2">
      <c r="A5" s="3" t="s">
        <v>13</v>
      </c>
      <c r="B5" s="4">
        <v>100</v>
      </c>
    </row>
    <row r="6" spans="1:2">
      <c r="A6" s="3" t="s">
        <v>14</v>
      </c>
      <c r="B6" s="4">
        <v>100</v>
      </c>
    </row>
    <row r="7" spans="1:2">
      <c r="A7" s="3" t="s">
        <v>15</v>
      </c>
      <c r="B7" s="4">
        <v>100</v>
      </c>
    </row>
    <row r="8" spans="1:2">
      <c r="A8" s="3" t="s">
        <v>16</v>
      </c>
      <c r="B8" s="4">
        <v>100</v>
      </c>
    </row>
    <row r="9" spans="1:2">
      <c r="A9" s="3" t="s">
        <v>17</v>
      </c>
      <c r="B9" s="4">
        <v>100</v>
      </c>
    </row>
    <row r="10" spans="1:2">
      <c r="A10" s="3" t="s">
        <v>18</v>
      </c>
      <c r="B10" s="4">
        <v>100</v>
      </c>
    </row>
    <row r="11" spans="1:2">
      <c r="A11" s="3" t="s">
        <v>19</v>
      </c>
      <c r="B11" s="4">
        <v>96.666666666666671</v>
      </c>
    </row>
    <row r="12" spans="1:2">
      <c r="A12" s="15" t="s">
        <v>23</v>
      </c>
      <c r="B12" s="16">
        <v>96.875</v>
      </c>
    </row>
    <row r="13" spans="1:2">
      <c r="A13" s="13" t="s">
        <v>11</v>
      </c>
      <c r="B13">
        <f>100-B12</f>
        <v>3.125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B23"/>
  <sheetViews>
    <sheetView workbookViewId="0">
      <selection activeCell="A10" sqref="A10"/>
    </sheetView>
  </sheetViews>
  <sheetFormatPr defaultRowHeight="14.4"/>
  <cols>
    <col min="1" max="1" width="169.88671875" bestFit="1" customWidth="1"/>
    <col min="2" max="2" width="22.33203125" bestFit="1" customWidth="1"/>
  </cols>
  <sheetData>
    <row r="1" spans="1:2">
      <c r="A1" s="18" t="s">
        <v>31</v>
      </c>
      <c r="B1" s="19" t="s">
        <v>22</v>
      </c>
    </row>
    <row r="2" spans="1:2">
      <c r="A2" s="1" t="s">
        <v>1</v>
      </c>
      <c r="B2" s="2">
        <v>100</v>
      </c>
    </row>
    <row r="3" spans="1:2">
      <c r="A3" s="3" t="s">
        <v>2</v>
      </c>
      <c r="B3" s="4">
        <v>100</v>
      </c>
    </row>
    <row r="4" spans="1:2">
      <c r="A4" s="3" t="s">
        <v>24</v>
      </c>
      <c r="B4" s="4">
        <v>100</v>
      </c>
    </row>
    <row r="5" spans="1:2">
      <c r="A5" s="3" t="s">
        <v>25</v>
      </c>
      <c r="B5" s="4">
        <v>100</v>
      </c>
    </row>
    <row r="6" spans="1:2">
      <c r="A6" s="3" t="s">
        <v>26</v>
      </c>
      <c r="B6" s="4">
        <v>100</v>
      </c>
    </row>
    <row r="7" spans="1:2">
      <c r="A7" s="3" t="s">
        <v>27</v>
      </c>
      <c r="B7" s="4">
        <v>100</v>
      </c>
    </row>
    <row r="8" spans="1:2">
      <c r="A8" s="3" t="s">
        <v>28</v>
      </c>
      <c r="B8" s="4">
        <v>93.333333333333329</v>
      </c>
    </row>
    <row r="9" spans="1:2">
      <c r="A9" s="3" t="s">
        <v>7</v>
      </c>
      <c r="B9" s="4">
        <v>45</v>
      </c>
    </row>
    <row r="10" spans="1:2">
      <c r="A10" s="3" t="s">
        <v>29</v>
      </c>
      <c r="B10" s="4">
        <v>80</v>
      </c>
    </row>
    <row r="11" spans="1:2">
      <c r="A11" s="3" t="s">
        <v>30</v>
      </c>
      <c r="B11" s="4">
        <v>100</v>
      </c>
    </row>
    <row r="12" spans="1:2">
      <c r="A12" s="20" t="s">
        <v>23</v>
      </c>
      <c r="B12" s="21">
        <v>90</v>
      </c>
    </row>
    <row r="13" spans="1:2">
      <c r="A13" s="13" t="s">
        <v>11</v>
      </c>
      <c r="B13">
        <f>100-B12</f>
        <v>10</v>
      </c>
    </row>
    <row r="15" spans="1:2">
      <c r="A15" s="22" t="s">
        <v>31</v>
      </c>
      <c r="B15" s="23" t="s">
        <v>22</v>
      </c>
    </row>
    <row r="16" spans="1:2">
      <c r="A16" s="1" t="s">
        <v>1</v>
      </c>
      <c r="B16" s="2">
        <v>100</v>
      </c>
    </row>
    <row r="17" spans="1:2">
      <c r="A17" s="3" t="s">
        <v>2</v>
      </c>
      <c r="B17" s="4">
        <v>100</v>
      </c>
    </row>
    <row r="18" spans="1:2">
      <c r="A18" s="3" t="s">
        <v>32</v>
      </c>
      <c r="B18" s="4">
        <v>100</v>
      </c>
    </row>
    <row r="19" spans="1:2">
      <c r="A19" s="3" t="s">
        <v>33</v>
      </c>
      <c r="B19" s="4">
        <v>100</v>
      </c>
    </row>
    <row r="20" spans="1:2">
      <c r="A20" s="3" t="s">
        <v>34</v>
      </c>
      <c r="B20" s="4">
        <v>100</v>
      </c>
    </row>
    <row r="21" spans="1:2">
      <c r="A21" s="3" t="s">
        <v>30</v>
      </c>
      <c r="B21" s="4">
        <v>90</v>
      </c>
    </row>
    <row r="22" spans="1:2">
      <c r="A22" s="24" t="s">
        <v>23</v>
      </c>
      <c r="B22" s="25">
        <v>98</v>
      </c>
    </row>
    <row r="23" spans="1:2">
      <c r="A23" s="13" t="s">
        <v>11</v>
      </c>
      <c r="B23">
        <f>100-B22</f>
        <v>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B9"/>
  <sheetViews>
    <sheetView workbookViewId="0">
      <selection activeCell="A8" sqref="A8:A9"/>
    </sheetView>
  </sheetViews>
  <sheetFormatPr defaultRowHeight="14.4"/>
  <cols>
    <col min="1" max="1" width="136.33203125" bestFit="1" customWidth="1"/>
    <col min="2" max="2" width="22.33203125" bestFit="1" customWidth="1"/>
  </cols>
  <sheetData>
    <row r="1" spans="1:2">
      <c r="A1" s="26" t="s">
        <v>31</v>
      </c>
      <c r="B1" s="27" t="s">
        <v>22</v>
      </c>
    </row>
    <row r="2" spans="1:2">
      <c r="A2" s="1" t="s">
        <v>35</v>
      </c>
      <c r="B2" s="2">
        <v>100</v>
      </c>
    </row>
    <row r="3" spans="1:2">
      <c r="A3" s="3" t="s">
        <v>36</v>
      </c>
      <c r="B3" s="4">
        <v>100</v>
      </c>
    </row>
    <row r="4" spans="1:2">
      <c r="A4" s="3" t="s">
        <v>37</v>
      </c>
      <c r="B4" s="4">
        <v>100</v>
      </c>
    </row>
    <row r="5" spans="1:2">
      <c r="A5" s="3" t="s">
        <v>38</v>
      </c>
      <c r="B5" s="4">
        <v>89</v>
      </c>
    </row>
    <row r="6" spans="1:2">
      <c r="A6" s="3" t="s">
        <v>39</v>
      </c>
      <c r="B6" s="4">
        <v>90</v>
      </c>
    </row>
    <row r="7" spans="1:2">
      <c r="A7" s="3" t="s">
        <v>40</v>
      </c>
      <c r="B7" s="4">
        <v>100</v>
      </c>
    </row>
    <row r="8" spans="1:2">
      <c r="A8" s="28" t="s">
        <v>23</v>
      </c>
      <c r="B8" s="29">
        <v>95.8</v>
      </c>
    </row>
    <row r="9" spans="1:2">
      <c r="A9" s="13" t="s">
        <v>11</v>
      </c>
      <c r="B9">
        <f>100-B8</f>
        <v>4.2000000000000028</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B14"/>
  <sheetViews>
    <sheetView workbookViewId="0">
      <selection activeCell="A13" sqref="A13:A14"/>
    </sheetView>
  </sheetViews>
  <sheetFormatPr defaultRowHeight="14.4"/>
  <cols>
    <col min="1" max="1" width="169.88671875" bestFit="1" customWidth="1"/>
    <col min="2" max="2" width="22.33203125" bestFit="1" customWidth="1"/>
  </cols>
  <sheetData>
    <row r="1" spans="1:2">
      <c r="A1" s="30" t="s">
        <v>46</v>
      </c>
      <c r="B1" s="31" t="s">
        <v>22</v>
      </c>
    </row>
    <row r="2" spans="1:2">
      <c r="A2" s="1" t="s">
        <v>1</v>
      </c>
      <c r="B2" s="2">
        <v>100</v>
      </c>
    </row>
    <row r="3" spans="1:2">
      <c r="A3" s="3" t="s">
        <v>2</v>
      </c>
      <c r="B3" s="4">
        <v>96.666666666666671</v>
      </c>
    </row>
    <row r="4" spans="1:2">
      <c r="A4" s="3" t="s">
        <v>12</v>
      </c>
      <c r="B4" s="4">
        <v>100</v>
      </c>
    </row>
    <row r="5" spans="1:2">
      <c r="A5" s="3" t="s">
        <v>41</v>
      </c>
      <c r="B5" s="4">
        <v>100</v>
      </c>
    </row>
    <row r="6" spans="1:2">
      <c r="A6" s="3" t="s">
        <v>42</v>
      </c>
      <c r="B6" s="4">
        <v>100</v>
      </c>
    </row>
    <row r="7" spans="1:2">
      <c r="A7" s="3" t="s">
        <v>17</v>
      </c>
      <c r="B7" s="4">
        <v>100</v>
      </c>
    </row>
    <row r="8" spans="1:2">
      <c r="A8" s="3" t="s">
        <v>18</v>
      </c>
      <c r="B8" s="4">
        <v>100</v>
      </c>
    </row>
    <row r="9" spans="1:2">
      <c r="A9" s="3" t="s">
        <v>43</v>
      </c>
      <c r="B9" s="4">
        <v>90</v>
      </c>
    </row>
    <row r="10" spans="1:2">
      <c r="A10" s="3" t="s">
        <v>44</v>
      </c>
      <c r="B10" s="4">
        <v>88.888888888888886</v>
      </c>
    </row>
    <row r="11" spans="1:2">
      <c r="A11" s="3" t="s">
        <v>19</v>
      </c>
      <c r="B11" s="4">
        <v>100</v>
      </c>
    </row>
    <row r="12" spans="1:2">
      <c r="A12" s="3" t="s">
        <v>45</v>
      </c>
      <c r="B12" s="4">
        <v>100</v>
      </c>
    </row>
    <row r="13" spans="1:2">
      <c r="A13" s="32" t="s">
        <v>23</v>
      </c>
      <c r="B13" s="33">
        <v>96.829268292682926</v>
      </c>
    </row>
    <row r="14" spans="1:2">
      <c r="A14" s="13" t="s">
        <v>11</v>
      </c>
      <c r="B14">
        <f>100-B13</f>
        <v>3.1707317073170742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21</vt:i4>
      </vt:variant>
      <vt:variant>
        <vt:lpstr>Intervalli denominati</vt:lpstr>
      </vt:variant>
      <vt:variant>
        <vt:i4>1</vt:i4>
      </vt:variant>
    </vt:vector>
  </HeadingPairs>
  <TitlesOfParts>
    <vt:vector size="22" baseType="lpstr">
      <vt:lpstr>Allegato 2</vt:lpstr>
      <vt:lpstr>Worksheet</vt:lpstr>
      <vt:lpstr>Foglio1</vt:lpstr>
      <vt:lpstr>Ateneo</vt:lpstr>
      <vt:lpstr>Dipartimenti-Scuole</vt:lpstr>
      <vt:lpstr>Didattica</vt:lpstr>
      <vt:lpstr>Ricerca e TT</vt:lpstr>
      <vt:lpstr>Relazioni Internazionali</vt:lpstr>
      <vt:lpstr>Comunicazione</vt:lpstr>
      <vt:lpstr>Edilizia</vt:lpstr>
      <vt:lpstr>Serv.Finanziari</vt:lpstr>
      <vt:lpstr>Serv. Patrimoniali</vt:lpstr>
      <vt:lpstr>Risorse Umane</vt:lpstr>
      <vt:lpstr>Museo</vt:lpstr>
      <vt:lpstr>Biblioteche</vt:lpstr>
      <vt:lpstr>SIAF</vt:lpstr>
      <vt:lpstr>Progetti</vt:lpstr>
      <vt:lpstr>ValProgetti</vt:lpstr>
      <vt:lpstr>PTPC</vt:lpstr>
      <vt:lpstr>Benessere</vt:lpstr>
      <vt:lpstr>Customer Satisfaction</vt:lpstr>
      <vt:lpstr>Ateneo!Area_stampa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Relazione sulla performance, anno 2016, Allegato 2</dc:title>
  <dc:subject>Relazione sulla performance, anno 2016, Allegato 2</dc:subject>
  <dc:creator>Unifi</dc:creator>
  <cp:keywords>Relazione sulla performance, anno 2016, Allegato 2</cp:keywords>
  <cp:lastModifiedBy>Benedetta Ciagli</cp:lastModifiedBy>
  <cp:lastPrinted>2017-06-23T11:53:36Z</cp:lastPrinted>
  <dcterms:created xsi:type="dcterms:W3CDTF">2017-06-09T08:08:59Z</dcterms:created>
  <dcterms:modified xsi:type="dcterms:W3CDTF">2017-07-07T09:52:26Z</dcterms:modified>
  <cp:contentStatus>Italia</cp:contentStatus>
</cp:coreProperties>
</file>